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表" sheetId="7" r:id="rId1"/>
    <sheet name="产品参数表" sheetId="6" r:id="rId2"/>
  </sheets>
  <definedNames>
    <definedName name="_xlnm.Print_Area" localSheetId="0">报价表!$A$1:$G$15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<sst xmlns="http://schemas.openxmlformats.org/spreadsheetml/2006/main" count="202" uniqueCount="164">
  <si>
    <t>上饶市龙潭湖宾馆一期修缮、升级改造项目配套公区走廊卷帘采购项目报价表</t>
  </si>
  <si>
    <t>序号</t>
  </si>
  <si>
    <t>品类</t>
  </si>
  <si>
    <t>数量</t>
  </si>
  <si>
    <t>单价</t>
  </si>
  <si>
    <t>总价</t>
  </si>
  <si>
    <t>备注</t>
  </si>
  <si>
    <t>一层卷帘</t>
  </si>
  <si>
    <t>124平方米</t>
  </si>
  <si>
    <t>详见产品参数表</t>
  </si>
  <si>
    <t>二层卷帘</t>
  </si>
  <si>
    <t>143平方米</t>
  </si>
  <si>
    <t>三层卷帘</t>
  </si>
  <si>
    <t>126.57平方米</t>
  </si>
  <si>
    <t>套房百叶</t>
  </si>
  <si>
    <t>2平方米</t>
  </si>
  <si>
    <t>二层走廊纱</t>
  </si>
  <si>
    <t>纱帘</t>
  </si>
  <si>
    <t>23.6米</t>
  </si>
  <si>
    <t>手动轨道</t>
  </si>
  <si>
    <t>11.8米</t>
  </si>
  <si>
    <t>三层电梯厅窗帘+纱</t>
  </si>
  <si>
    <t>布料</t>
  </si>
  <si>
    <t>6.6米</t>
  </si>
  <si>
    <t>以上合计：</t>
  </si>
  <si>
    <t>增值税专用发票税点</t>
  </si>
  <si>
    <t xml:space="preserve">   %</t>
  </si>
  <si>
    <t>单位名字：（公章）                联系人：                   电话：                    日期：</t>
  </si>
  <si>
    <t>注：以上金额含材料费、安装费、施工现场运杂费、装卸费、运输损耗费及相应税费等所有费用。</t>
  </si>
  <si>
    <t>产品参数表</t>
  </si>
  <si>
    <t>龙潭湖宾馆（6#一层卷帘）</t>
  </si>
  <si>
    <t>区域</t>
  </si>
  <si>
    <t>尺寸（宽）</t>
  </si>
  <si>
    <t>尺寸（高）</t>
  </si>
  <si>
    <t>卷帘
（平方）</t>
  </si>
  <si>
    <t>面料备注</t>
  </si>
  <si>
    <t>一层1</t>
  </si>
  <si>
    <t>卷帘面料材质：100%绦纶
有效门幅200/250/300
耐光色牢度&gt;3.5 Grade
克重450g/m'+5%
500g/m'+5%，遮光率半遮光，半遮光
涂层：丙烯酸</t>
  </si>
  <si>
    <t>一层2</t>
  </si>
  <si>
    <t>一层3</t>
  </si>
  <si>
    <t>一层4</t>
  </si>
  <si>
    <t>一层5</t>
  </si>
  <si>
    <t>一层6</t>
  </si>
  <si>
    <t>一层7</t>
  </si>
  <si>
    <t>一层8</t>
  </si>
  <si>
    <t>一层9</t>
  </si>
  <si>
    <t>一层10</t>
  </si>
  <si>
    <t>一层11</t>
  </si>
  <si>
    <t>一层12</t>
  </si>
  <si>
    <t>一层13</t>
  </si>
  <si>
    <t>一层14</t>
  </si>
  <si>
    <t>一层15</t>
  </si>
  <si>
    <t>一层16</t>
  </si>
  <si>
    <t>一层17</t>
  </si>
  <si>
    <t>一层18</t>
  </si>
  <si>
    <t>一层19</t>
  </si>
  <si>
    <t>一层20</t>
  </si>
  <si>
    <t>一层21</t>
  </si>
  <si>
    <t>一层22</t>
  </si>
  <si>
    <t>一层23</t>
  </si>
  <si>
    <t>一层24</t>
  </si>
  <si>
    <t>一层25</t>
  </si>
  <si>
    <t>一层26</t>
  </si>
  <si>
    <t>一层27</t>
  </si>
  <si>
    <t>小价：</t>
  </si>
  <si>
    <t>龙潭湖宾馆（6#二层卷帘）</t>
  </si>
  <si>
    <t>二层1</t>
  </si>
  <si>
    <t xml:space="preserve">卷帘面料材质：100%绦纶
有效门幅200/250/300
耐光色牢度&gt;3.5 Grade
克重450g/m'+5%
500g/m'+5%，遮光率半遮光，半遮光
涂层：丙烯酸
</t>
  </si>
  <si>
    <t>二层2</t>
  </si>
  <si>
    <t>二层3</t>
  </si>
  <si>
    <t>二层4</t>
  </si>
  <si>
    <t>二层5</t>
  </si>
  <si>
    <t>二层6</t>
  </si>
  <si>
    <t>二层7</t>
  </si>
  <si>
    <t>二层8</t>
  </si>
  <si>
    <t>二层9</t>
  </si>
  <si>
    <t>二层10</t>
  </si>
  <si>
    <t>二层11</t>
  </si>
  <si>
    <t>二层12</t>
  </si>
  <si>
    <t>二层13</t>
  </si>
  <si>
    <t>二层14</t>
  </si>
  <si>
    <t>二层15</t>
  </si>
  <si>
    <t>二层16</t>
  </si>
  <si>
    <t>二层17</t>
  </si>
  <si>
    <t>二层18</t>
  </si>
  <si>
    <t>二层19</t>
  </si>
  <si>
    <t>二层20</t>
  </si>
  <si>
    <t>二层21</t>
  </si>
  <si>
    <t>二层22</t>
  </si>
  <si>
    <t>二层23</t>
  </si>
  <si>
    <t>二层24</t>
  </si>
  <si>
    <t>二层27</t>
  </si>
  <si>
    <t>二层28</t>
  </si>
  <si>
    <t>二层29</t>
  </si>
  <si>
    <t>二层30</t>
  </si>
  <si>
    <t>二层31</t>
  </si>
  <si>
    <t>二层32</t>
  </si>
  <si>
    <t>二层33</t>
  </si>
  <si>
    <t>二层34</t>
  </si>
  <si>
    <t>二层35</t>
  </si>
  <si>
    <t>二层36</t>
  </si>
  <si>
    <t>二层37</t>
  </si>
  <si>
    <t>二层38</t>
  </si>
  <si>
    <t>二层39</t>
  </si>
  <si>
    <t>二层40</t>
  </si>
  <si>
    <t>二层41</t>
  </si>
  <si>
    <t>二层42</t>
  </si>
  <si>
    <t>二层43</t>
  </si>
  <si>
    <t>龙潭湖宾馆（6#三层卷帘）</t>
  </si>
  <si>
    <t>三层1</t>
  </si>
  <si>
    <t>三层2</t>
  </si>
  <si>
    <t>三层3</t>
  </si>
  <si>
    <t>三层4</t>
  </si>
  <si>
    <t>三层5</t>
  </si>
  <si>
    <t>三层6</t>
  </si>
  <si>
    <t>三层7</t>
  </si>
  <si>
    <t>三层8</t>
  </si>
  <si>
    <t>三层9</t>
  </si>
  <si>
    <t>三层10</t>
  </si>
  <si>
    <t>三层11</t>
  </si>
  <si>
    <t>三层12</t>
  </si>
  <si>
    <t>三层13</t>
  </si>
  <si>
    <t>三层14</t>
  </si>
  <si>
    <t>三层15</t>
  </si>
  <si>
    <t>三层16</t>
  </si>
  <si>
    <t>三层17</t>
  </si>
  <si>
    <t>三层18</t>
  </si>
  <si>
    <t>三层19</t>
  </si>
  <si>
    <t>三层20</t>
  </si>
  <si>
    <t>三层21</t>
  </si>
  <si>
    <t>三层22</t>
  </si>
  <si>
    <t>三层23</t>
  </si>
  <si>
    <t>三层24</t>
  </si>
  <si>
    <t>三层25</t>
  </si>
  <si>
    <t>三层26</t>
  </si>
  <si>
    <t>三层27</t>
  </si>
  <si>
    <t>三层28</t>
  </si>
  <si>
    <t>三层29</t>
  </si>
  <si>
    <t>三层30</t>
  </si>
  <si>
    <t>三层31</t>
  </si>
  <si>
    <t>三层33</t>
  </si>
  <si>
    <t>三层34</t>
  </si>
  <si>
    <t>三层35</t>
  </si>
  <si>
    <t>三层36</t>
  </si>
  <si>
    <t>三层37</t>
  </si>
  <si>
    <t>三层38</t>
  </si>
  <si>
    <t>三层39</t>
  </si>
  <si>
    <t>三层40</t>
  </si>
  <si>
    <t>三层41</t>
  </si>
  <si>
    <t>三层42</t>
  </si>
  <si>
    <t>龙潭湖宾馆（6#套房百叶）</t>
  </si>
  <si>
    <t>（平方）</t>
  </si>
  <si>
    <t>参考图片                       铝百叶</t>
  </si>
  <si>
    <t>龙潭湖宾馆（6#楼公区）</t>
  </si>
  <si>
    <t>尺寸
（宽*高）</t>
  </si>
  <si>
    <t>名称</t>
  </si>
  <si>
    <t>米数</t>
  </si>
  <si>
    <t>11.8*4.73</t>
  </si>
  <si>
    <t>纱帘
（米数）</t>
  </si>
  <si>
    <t xml:space="preserve">纱：符合GB/T 2912.1-2009标准，无异味;耐皂洗色牢度/级达到GB/T 19817-2005执行标准，耐水色牢度达到GB/T 5713-2013执行标准，耐汗渍牢度达到GB/T 3922-2013执行标准，耐摩擦色车度/级达到GBIT 3920-2008执行标准，防紫外线性能符合GB/T 18830-2009标准
。
</t>
  </si>
  <si>
    <t>手动轨道
（米）</t>
  </si>
  <si>
    <t>3.3*2.27</t>
  </si>
  <si>
    <t>布料
（米数）</t>
  </si>
  <si>
    <t xml:space="preserve"> 布帘：窗帘面料经SGS国际检测机构按照GB31701-2015婴幼儿及儿童纺织品产品安全技术质量校验标准,遮光率好，防尘、隔音隔热、防紫外线性能佳。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</si>
</sst>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u/>
      <sz val="16"/>
      <color theme="1" tint="0.05"/>
      <name val="宋体"/>
      <charset val="134"/>
      <scheme val="minor"/>
    </font>
    <font>
      <sz val="16"/>
      <color theme="1" tint="0.0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" xfId="0" applyBorder="1">
      <alignment vertical="center"/>
    </xf>
    <xf numFmtId="177" fontId="8" fillId="0" borderId="11" xfId="0" applyNumberFormat="1" applyFont="1" applyBorder="1" applyAlignment="1">
      <alignment horizontal="center" vertical="center"/>
    </xf>
    <xf numFmtId="177" fontId="9" fillId="0" borderId="15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31750</xdr:colOff>
      <xdr:row>8</xdr:row>
      <xdr:rowOff>422910</xdr:rowOff>
    </xdr:from>
    <xdr:to>
      <xdr:col>6</xdr:col>
      <xdr:colOff>1289685</xdr:colOff>
      <xdr:row>10</xdr:row>
      <xdr:rowOff>511175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6740" y="5718810"/>
          <a:ext cx="2110105" cy="1510665"/>
        </a:xfrm>
        <a:prstGeom prst="rect">
          <a:avLst/>
        </a:prstGeom>
      </xdr:spPr>
    </xdr:pic>
    <xdr:clientData/>
  </xdr:twoCellAnchor>
  <xdr:twoCellAnchor editAs="oneCell">
    <xdr:from>
      <xdr:col>4</xdr:col>
      <xdr:colOff>60325</xdr:colOff>
      <xdr:row>125</xdr:row>
      <xdr:rowOff>40005</xdr:rowOff>
    </xdr:from>
    <xdr:to>
      <xdr:col>5</xdr:col>
      <xdr:colOff>31115</xdr:colOff>
      <xdr:row>125</xdr:row>
      <xdr:rowOff>1607820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2770" y="89524205"/>
          <a:ext cx="1283335" cy="156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721360</xdr:colOff>
      <xdr:row>121</xdr:row>
      <xdr:rowOff>18415</xdr:rowOff>
    </xdr:from>
    <xdr:to>
      <xdr:col>6</xdr:col>
      <xdr:colOff>146685</xdr:colOff>
      <xdr:row>121</xdr:row>
      <xdr:rowOff>1223645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13805" y="84841715"/>
          <a:ext cx="1590040" cy="1205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146685</xdr:colOff>
      <xdr:row>8</xdr:row>
      <xdr:rowOff>440055</xdr:rowOff>
    </xdr:from>
    <xdr:to>
      <xdr:col>4</xdr:col>
      <xdr:colOff>1165860</xdr:colOff>
      <xdr:row>10</xdr:row>
      <xdr:rowOff>549275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39130" y="5735955"/>
          <a:ext cx="1019175" cy="1531620"/>
        </a:xfrm>
        <a:prstGeom prst="rect">
          <a:avLst/>
        </a:prstGeom>
      </xdr:spPr>
    </xdr:pic>
    <xdr:clientData/>
  </xdr:twoCellAnchor>
  <xdr:twoCellAnchor>
    <xdr:from>
      <xdr:col>4</xdr:col>
      <xdr:colOff>93980</xdr:colOff>
      <xdr:row>127</xdr:row>
      <xdr:rowOff>1118870</xdr:rowOff>
    </xdr:from>
    <xdr:to>
      <xdr:col>5</xdr:col>
      <xdr:colOff>491490</xdr:colOff>
      <xdr:row>128</xdr:row>
      <xdr:rowOff>1138555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86425" y="94133670"/>
          <a:ext cx="1710055" cy="1226185"/>
        </a:xfrm>
        <a:prstGeom prst="rect">
          <a:avLst/>
        </a:prstGeom>
      </xdr:spPr>
    </xdr:pic>
    <xdr:clientData/>
  </xdr:twoCellAnchor>
  <xdr:twoCellAnchor>
    <xdr:from>
      <xdr:col>5</xdr:col>
      <xdr:colOff>73660</xdr:colOff>
      <xdr:row>125</xdr:row>
      <xdr:rowOff>53340</xdr:rowOff>
    </xdr:from>
    <xdr:to>
      <xdr:col>6</xdr:col>
      <xdr:colOff>1301115</xdr:colOff>
      <xdr:row>125</xdr:row>
      <xdr:rowOff>1614805</xdr:rowOff>
    </xdr:to>
    <xdr:pic>
      <xdr:nvPicPr>
        <xdr:cNvPr id="20" name="图片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978650" y="89537540"/>
          <a:ext cx="2079625" cy="1561465"/>
        </a:xfrm>
        <a:prstGeom prst="rect">
          <a:avLst/>
        </a:prstGeom>
      </xdr:spPr>
    </xdr:pic>
    <xdr:clientData/>
  </xdr:twoCellAnchor>
  <xdr:twoCellAnchor>
    <xdr:from>
      <xdr:col>5</xdr:col>
      <xdr:colOff>510540</xdr:colOff>
      <xdr:row>127</xdr:row>
      <xdr:rowOff>1093470</xdr:rowOff>
    </xdr:from>
    <xdr:to>
      <xdr:col>6</xdr:col>
      <xdr:colOff>1312545</xdr:colOff>
      <xdr:row>128</xdr:row>
      <xdr:rowOff>1116330</xdr:rowOff>
    </xdr:to>
    <xdr:pic>
      <xdr:nvPicPr>
        <xdr:cNvPr id="21" name="图片 2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15530" y="94108270"/>
          <a:ext cx="1654175" cy="1229360"/>
        </a:xfrm>
        <a:prstGeom prst="rect">
          <a:avLst/>
        </a:prstGeom>
      </xdr:spPr>
    </xdr:pic>
    <xdr:clientData/>
  </xdr:twoCellAnchor>
  <xdr:twoCellAnchor>
    <xdr:from>
      <xdr:col>4</xdr:col>
      <xdr:colOff>56515</xdr:colOff>
      <xdr:row>19</xdr:row>
      <xdr:rowOff>103505</xdr:rowOff>
    </xdr:from>
    <xdr:to>
      <xdr:col>4</xdr:col>
      <xdr:colOff>1075690</xdr:colOff>
      <xdr:row>21</xdr:row>
      <xdr:rowOff>212725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48960" y="13222605"/>
          <a:ext cx="1019175" cy="1531620"/>
        </a:xfrm>
        <a:prstGeom prst="rect">
          <a:avLst/>
        </a:prstGeom>
      </xdr:spPr>
    </xdr:pic>
    <xdr:clientData/>
  </xdr:twoCellAnchor>
  <xdr:twoCellAnchor>
    <xdr:from>
      <xdr:col>4</xdr:col>
      <xdr:colOff>1158240</xdr:colOff>
      <xdr:row>19</xdr:row>
      <xdr:rowOff>107315</xdr:rowOff>
    </xdr:from>
    <xdr:to>
      <xdr:col>6</xdr:col>
      <xdr:colOff>1235075</xdr:colOff>
      <xdr:row>21</xdr:row>
      <xdr:rowOff>195580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0685" y="13226415"/>
          <a:ext cx="2241550" cy="1510665"/>
        </a:xfrm>
        <a:prstGeom prst="rect">
          <a:avLst/>
        </a:prstGeom>
      </xdr:spPr>
    </xdr:pic>
    <xdr:clientData/>
  </xdr:twoCellAnchor>
  <xdr:twoCellAnchor>
    <xdr:from>
      <xdr:col>4</xdr:col>
      <xdr:colOff>113665</xdr:colOff>
      <xdr:row>28</xdr:row>
      <xdr:rowOff>316230</xdr:rowOff>
    </xdr:from>
    <xdr:to>
      <xdr:col>4</xdr:col>
      <xdr:colOff>1132840</xdr:colOff>
      <xdr:row>30</xdr:row>
      <xdr:rowOff>425450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06110" y="19836130"/>
          <a:ext cx="1019175" cy="1531620"/>
        </a:xfrm>
        <a:prstGeom prst="rect">
          <a:avLst/>
        </a:prstGeom>
      </xdr:spPr>
    </xdr:pic>
    <xdr:clientData/>
  </xdr:twoCellAnchor>
  <xdr:twoCellAnchor>
    <xdr:from>
      <xdr:col>5</xdr:col>
      <xdr:colOff>43180</xdr:colOff>
      <xdr:row>28</xdr:row>
      <xdr:rowOff>302260</xdr:rowOff>
    </xdr:from>
    <xdr:to>
      <xdr:col>6</xdr:col>
      <xdr:colOff>1301115</xdr:colOff>
      <xdr:row>30</xdr:row>
      <xdr:rowOff>390525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8170" y="19822160"/>
          <a:ext cx="2110105" cy="1510665"/>
        </a:xfrm>
        <a:prstGeom prst="rect">
          <a:avLst/>
        </a:prstGeom>
      </xdr:spPr>
    </xdr:pic>
    <xdr:clientData/>
  </xdr:twoCellAnchor>
  <xdr:twoCellAnchor>
    <xdr:from>
      <xdr:col>4</xdr:col>
      <xdr:colOff>147320</xdr:colOff>
      <xdr:row>43</xdr:row>
      <xdr:rowOff>30480</xdr:rowOff>
    </xdr:from>
    <xdr:to>
      <xdr:col>6</xdr:col>
      <xdr:colOff>25400</xdr:colOff>
      <xdr:row>44</xdr:row>
      <xdr:rowOff>681355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9765" y="29938980"/>
          <a:ext cx="2042795" cy="1362075"/>
        </a:xfrm>
        <a:prstGeom prst="rect">
          <a:avLst/>
        </a:prstGeom>
      </xdr:spPr>
    </xdr:pic>
    <xdr:clientData/>
  </xdr:twoCellAnchor>
  <xdr:twoCellAnchor>
    <xdr:from>
      <xdr:col>6</xdr:col>
      <xdr:colOff>153035</xdr:colOff>
      <xdr:row>43</xdr:row>
      <xdr:rowOff>38100</xdr:rowOff>
    </xdr:from>
    <xdr:to>
      <xdr:col>6</xdr:col>
      <xdr:colOff>1069975</xdr:colOff>
      <xdr:row>44</xdr:row>
      <xdr:rowOff>708025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0195" y="29946600"/>
          <a:ext cx="916940" cy="1381125"/>
        </a:xfrm>
        <a:prstGeom prst="rect">
          <a:avLst/>
        </a:prstGeom>
      </xdr:spPr>
    </xdr:pic>
    <xdr:clientData/>
  </xdr:twoCellAnchor>
  <xdr:twoCellAnchor>
    <xdr:from>
      <xdr:col>4</xdr:col>
      <xdr:colOff>147320</xdr:colOff>
      <xdr:row>55</xdr:row>
      <xdr:rowOff>30480</xdr:rowOff>
    </xdr:from>
    <xdr:to>
      <xdr:col>6</xdr:col>
      <xdr:colOff>25400</xdr:colOff>
      <xdr:row>56</xdr:row>
      <xdr:rowOff>681355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9765" y="38473380"/>
          <a:ext cx="2042795" cy="1362075"/>
        </a:xfrm>
        <a:prstGeom prst="rect">
          <a:avLst/>
        </a:prstGeom>
      </xdr:spPr>
    </xdr:pic>
    <xdr:clientData/>
  </xdr:twoCellAnchor>
  <xdr:twoCellAnchor>
    <xdr:from>
      <xdr:col>6</xdr:col>
      <xdr:colOff>153035</xdr:colOff>
      <xdr:row>55</xdr:row>
      <xdr:rowOff>38100</xdr:rowOff>
    </xdr:from>
    <xdr:to>
      <xdr:col>6</xdr:col>
      <xdr:colOff>1069975</xdr:colOff>
      <xdr:row>56</xdr:row>
      <xdr:rowOff>708025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0195" y="38481000"/>
          <a:ext cx="916940" cy="1381125"/>
        </a:xfrm>
        <a:prstGeom prst="rect">
          <a:avLst/>
        </a:prstGeom>
      </xdr:spPr>
    </xdr:pic>
    <xdr:clientData/>
  </xdr:twoCellAnchor>
  <xdr:twoCellAnchor>
    <xdr:from>
      <xdr:col>4</xdr:col>
      <xdr:colOff>147320</xdr:colOff>
      <xdr:row>67</xdr:row>
      <xdr:rowOff>30480</xdr:rowOff>
    </xdr:from>
    <xdr:to>
      <xdr:col>6</xdr:col>
      <xdr:colOff>25400</xdr:colOff>
      <xdr:row>68</xdr:row>
      <xdr:rowOff>681355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9765" y="47007780"/>
          <a:ext cx="2042795" cy="1362075"/>
        </a:xfrm>
        <a:prstGeom prst="rect">
          <a:avLst/>
        </a:prstGeom>
      </xdr:spPr>
    </xdr:pic>
    <xdr:clientData/>
  </xdr:twoCellAnchor>
  <xdr:twoCellAnchor>
    <xdr:from>
      <xdr:col>6</xdr:col>
      <xdr:colOff>153035</xdr:colOff>
      <xdr:row>67</xdr:row>
      <xdr:rowOff>38100</xdr:rowOff>
    </xdr:from>
    <xdr:to>
      <xdr:col>6</xdr:col>
      <xdr:colOff>1069975</xdr:colOff>
      <xdr:row>68</xdr:row>
      <xdr:rowOff>708025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0195" y="47015400"/>
          <a:ext cx="916940" cy="1381125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81</xdr:row>
      <xdr:rowOff>310515</xdr:rowOff>
    </xdr:from>
    <xdr:to>
      <xdr:col>6</xdr:col>
      <xdr:colOff>55880</xdr:colOff>
      <xdr:row>83</xdr:row>
      <xdr:rowOff>250190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56965215"/>
          <a:ext cx="2042795" cy="1362075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81</xdr:row>
      <xdr:rowOff>299085</xdr:rowOff>
    </xdr:from>
    <xdr:to>
      <xdr:col>6</xdr:col>
      <xdr:colOff>1126490</xdr:colOff>
      <xdr:row>83</xdr:row>
      <xdr:rowOff>257810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66710" y="56953785"/>
          <a:ext cx="916940" cy="1381125"/>
        </a:xfrm>
        <a:prstGeom prst="rect">
          <a:avLst/>
        </a:prstGeom>
      </xdr:spPr>
    </xdr:pic>
    <xdr:clientData/>
  </xdr:twoCellAnchor>
  <xdr:twoCellAnchor>
    <xdr:from>
      <xdr:col>4</xdr:col>
      <xdr:colOff>147320</xdr:colOff>
      <xdr:row>91</xdr:row>
      <xdr:rowOff>30480</xdr:rowOff>
    </xdr:from>
    <xdr:to>
      <xdr:col>6</xdr:col>
      <xdr:colOff>25400</xdr:colOff>
      <xdr:row>92</xdr:row>
      <xdr:rowOff>681355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9765" y="63797180"/>
          <a:ext cx="2042795" cy="1362075"/>
        </a:xfrm>
        <a:prstGeom prst="rect">
          <a:avLst/>
        </a:prstGeom>
      </xdr:spPr>
    </xdr:pic>
    <xdr:clientData/>
  </xdr:twoCellAnchor>
  <xdr:twoCellAnchor>
    <xdr:from>
      <xdr:col>6</xdr:col>
      <xdr:colOff>153035</xdr:colOff>
      <xdr:row>91</xdr:row>
      <xdr:rowOff>38100</xdr:rowOff>
    </xdr:from>
    <xdr:to>
      <xdr:col>6</xdr:col>
      <xdr:colOff>1069975</xdr:colOff>
      <xdr:row>92</xdr:row>
      <xdr:rowOff>708025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0195" y="63804800"/>
          <a:ext cx="916940" cy="1381125"/>
        </a:xfrm>
        <a:prstGeom prst="rect">
          <a:avLst/>
        </a:prstGeom>
      </xdr:spPr>
    </xdr:pic>
    <xdr:clientData/>
  </xdr:twoCellAnchor>
  <xdr:twoCellAnchor>
    <xdr:from>
      <xdr:col>4</xdr:col>
      <xdr:colOff>147320</xdr:colOff>
      <xdr:row>103</xdr:row>
      <xdr:rowOff>30480</xdr:rowOff>
    </xdr:from>
    <xdr:to>
      <xdr:col>6</xdr:col>
      <xdr:colOff>25400</xdr:colOff>
      <xdr:row>104</xdr:row>
      <xdr:rowOff>681355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9765" y="72331580"/>
          <a:ext cx="2042795" cy="1362075"/>
        </a:xfrm>
        <a:prstGeom prst="rect">
          <a:avLst/>
        </a:prstGeom>
      </xdr:spPr>
    </xdr:pic>
    <xdr:clientData/>
  </xdr:twoCellAnchor>
  <xdr:twoCellAnchor>
    <xdr:from>
      <xdr:col>6</xdr:col>
      <xdr:colOff>153035</xdr:colOff>
      <xdr:row>103</xdr:row>
      <xdr:rowOff>38100</xdr:rowOff>
    </xdr:from>
    <xdr:to>
      <xdr:col>6</xdr:col>
      <xdr:colOff>1069975</xdr:colOff>
      <xdr:row>104</xdr:row>
      <xdr:rowOff>708025</xdr:rowOff>
    </xdr:to>
    <xdr:pic>
      <xdr:nvPicPr>
        <xdr:cNvPr id="28" name="图片 2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0195" y="72339200"/>
          <a:ext cx="916940" cy="1381125"/>
        </a:xfrm>
        <a:prstGeom prst="rect">
          <a:avLst/>
        </a:prstGeom>
      </xdr:spPr>
    </xdr:pic>
    <xdr:clientData/>
  </xdr:twoCellAnchor>
  <xdr:twoCellAnchor>
    <xdr:from>
      <xdr:col>4</xdr:col>
      <xdr:colOff>111760</xdr:colOff>
      <xdr:row>113</xdr:row>
      <xdr:rowOff>688975</xdr:rowOff>
    </xdr:from>
    <xdr:to>
      <xdr:col>5</xdr:col>
      <xdr:colOff>756920</xdr:colOff>
      <xdr:row>115</xdr:row>
      <xdr:rowOff>628650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4205" y="80102075"/>
          <a:ext cx="1957705" cy="1362075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113</xdr:row>
      <xdr:rowOff>689610</xdr:rowOff>
    </xdr:from>
    <xdr:to>
      <xdr:col>6</xdr:col>
      <xdr:colOff>984885</xdr:colOff>
      <xdr:row>115</xdr:row>
      <xdr:rowOff>648335</xdr:rowOff>
    </xdr:to>
    <xdr:pic>
      <xdr:nvPicPr>
        <xdr:cNvPr id="31" name="图片 3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25105" y="80102710"/>
          <a:ext cx="916940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Normal="100" workbookViewId="0">
      <selection activeCell="I14" sqref="I14"/>
    </sheetView>
  </sheetViews>
  <sheetFormatPr defaultColWidth="9" defaultRowHeight="13.5" outlineLevelCol="6"/>
  <cols>
    <col min="1" max="1" width="10.375" style="23" customWidth="1"/>
    <col min="2" max="2" width="20.625" style="23" customWidth="1"/>
    <col min="3" max="3" width="10.625" style="24" customWidth="1"/>
    <col min="4" max="6" width="20.625" style="24" customWidth="1"/>
    <col min="7" max="7" width="9.66666666666667"/>
    <col min="8" max="8" width="9.66666666666667"/>
  </cols>
  <sheetData>
    <row r="1" ht="40" customHeight="1" spans="1:7">
      <c r="A1" s="25" t="s">
        <v>0</v>
      </c>
      <c r="B1" s="25"/>
      <c r="C1" s="25"/>
      <c r="D1" s="25"/>
      <c r="E1" s="25"/>
      <c r="F1" s="25"/>
      <c r="G1" s="25"/>
    </row>
    <row r="2" ht="29" customHeight="1" spans="1:7">
      <c r="A2" s="26" t="s">
        <v>1</v>
      </c>
      <c r="B2" s="27" t="s">
        <v>2</v>
      </c>
      <c r="C2" s="28"/>
      <c r="D2" s="29" t="s">
        <v>3</v>
      </c>
      <c r="E2" s="29" t="s">
        <v>4</v>
      </c>
      <c r="F2" s="29" t="s">
        <v>5</v>
      </c>
      <c r="G2" s="30" t="s">
        <v>6</v>
      </c>
    </row>
    <row r="3" ht="29" customHeight="1" spans="1:7">
      <c r="A3" s="31">
        <v>1</v>
      </c>
      <c r="B3" s="32" t="s">
        <v>7</v>
      </c>
      <c r="C3" s="33"/>
      <c r="D3" s="34" t="s">
        <v>8</v>
      </c>
      <c r="E3" s="34"/>
      <c r="F3" s="34"/>
      <c r="G3" s="35" t="s">
        <v>9</v>
      </c>
    </row>
    <row r="4" ht="29" customHeight="1" spans="1:7">
      <c r="A4" s="31">
        <v>2</v>
      </c>
      <c r="B4" s="32" t="s">
        <v>10</v>
      </c>
      <c r="C4" s="33"/>
      <c r="D4" s="34" t="s">
        <v>11</v>
      </c>
      <c r="E4" s="34"/>
      <c r="F4" s="34"/>
      <c r="G4" s="36"/>
    </row>
    <row r="5" ht="29" customHeight="1" spans="1:7">
      <c r="A5" s="31">
        <v>3</v>
      </c>
      <c r="B5" s="32" t="s">
        <v>12</v>
      </c>
      <c r="C5" s="33"/>
      <c r="D5" s="34" t="s">
        <v>13</v>
      </c>
      <c r="E5" s="34"/>
      <c r="F5" s="34"/>
      <c r="G5" s="36"/>
    </row>
    <row r="6" ht="29" customHeight="1" spans="1:7">
      <c r="A6" s="31">
        <v>4</v>
      </c>
      <c r="B6" s="32" t="s">
        <v>14</v>
      </c>
      <c r="C6" s="33"/>
      <c r="D6" s="34" t="s">
        <v>15</v>
      </c>
      <c r="E6" s="34"/>
      <c r="F6" s="34"/>
      <c r="G6" s="36"/>
    </row>
    <row r="7" ht="29" customHeight="1" spans="1:7">
      <c r="A7" s="37">
        <v>5</v>
      </c>
      <c r="B7" s="37" t="s">
        <v>16</v>
      </c>
      <c r="C7" s="38" t="s">
        <v>17</v>
      </c>
      <c r="D7" s="34" t="s">
        <v>18</v>
      </c>
      <c r="E7" s="34"/>
      <c r="F7" s="34"/>
      <c r="G7" s="36"/>
    </row>
    <row r="8" ht="29" customHeight="1" spans="1:7">
      <c r="A8" s="39"/>
      <c r="B8" s="39"/>
      <c r="C8" s="38" t="s">
        <v>19</v>
      </c>
      <c r="D8" s="38" t="s">
        <v>20</v>
      </c>
      <c r="E8" s="38"/>
      <c r="F8" s="38"/>
      <c r="G8" s="36"/>
    </row>
    <row r="9" ht="29" customHeight="1" spans="1:7">
      <c r="A9" s="37">
        <v>6</v>
      </c>
      <c r="B9" s="37" t="s">
        <v>21</v>
      </c>
      <c r="C9" s="38" t="s">
        <v>22</v>
      </c>
      <c r="D9" s="38" t="s">
        <v>23</v>
      </c>
      <c r="E9" s="38"/>
      <c r="F9" s="38"/>
      <c r="G9" s="36"/>
    </row>
    <row r="10" ht="29" customHeight="1" spans="1:7">
      <c r="A10" s="40"/>
      <c r="B10" s="40"/>
      <c r="C10" s="38" t="s">
        <v>17</v>
      </c>
      <c r="D10" s="38" t="s">
        <v>23</v>
      </c>
      <c r="E10" s="38"/>
      <c r="F10" s="38"/>
      <c r="G10" s="36"/>
    </row>
    <row r="11" ht="29" customHeight="1" spans="1:7">
      <c r="A11" s="39"/>
      <c r="B11" s="39"/>
      <c r="C11" s="38" t="s">
        <v>19</v>
      </c>
      <c r="D11" s="38" t="s">
        <v>23</v>
      </c>
      <c r="E11" s="38"/>
      <c r="F11" s="38"/>
      <c r="G11" s="41"/>
    </row>
    <row r="12" ht="29" customHeight="1" spans="1:7">
      <c r="A12" s="31">
        <v>8</v>
      </c>
      <c r="B12" s="32" t="s">
        <v>24</v>
      </c>
      <c r="C12" s="42"/>
      <c r="D12" s="42"/>
      <c r="E12" s="33"/>
      <c r="F12" s="38">
        <f>SUM(F3:F11)*1.03</f>
        <v>0</v>
      </c>
      <c r="G12" s="43"/>
    </row>
    <row r="13" customFormat="1" ht="29" customHeight="1" spans="1:7">
      <c r="A13" s="31">
        <v>7</v>
      </c>
      <c r="B13" s="31" t="s">
        <v>25</v>
      </c>
      <c r="C13" s="44" t="s">
        <v>26</v>
      </c>
      <c r="D13" s="45"/>
      <c r="E13" s="45"/>
      <c r="F13" s="45"/>
      <c r="G13" s="46"/>
    </row>
    <row r="14" ht="30" customHeight="1" spans="1:7">
      <c r="A14" s="47" t="s">
        <v>27</v>
      </c>
      <c r="B14" s="48"/>
      <c r="C14" s="48"/>
      <c r="D14" s="48"/>
      <c r="E14" s="48"/>
      <c r="F14" s="48"/>
      <c r="G14" s="49"/>
    </row>
    <row r="15" ht="35" customHeight="1" spans="1:7">
      <c r="A15" s="50" t="s">
        <v>28</v>
      </c>
      <c r="B15" s="51"/>
      <c r="C15" s="51"/>
      <c r="D15" s="51"/>
      <c r="E15" s="51"/>
      <c r="F15" s="51"/>
      <c r="G15" s="52"/>
    </row>
  </sheetData>
  <mergeCells count="15">
    <mergeCell ref="A1:G1"/>
    <mergeCell ref="B2:C2"/>
    <mergeCell ref="B3:C3"/>
    <mergeCell ref="B4:C4"/>
    <mergeCell ref="B5:C5"/>
    <mergeCell ref="B6:C6"/>
    <mergeCell ref="B12:E12"/>
    <mergeCell ref="C13:G13"/>
    <mergeCell ref="A14:G14"/>
    <mergeCell ref="A15:G15"/>
    <mergeCell ref="A7:A8"/>
    <mergeCell ref="A9:A11"/>
    <mergeCell ref="B7:B8"/>
    <mergeCell ref="B9:B11"/>
    <mergeCell ref="G3:G11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"/>
  <sheetViews>
    <sheetView view="pageBreakPreview" zoomScale="85" zoomScalePageLayoutView="70" zoomScaleNormal="70" topLeftCell="A28" workbookViewId="0">
      <selection activeCell="L6" sqref="L6"/>
    </sheetView>
  </sheetViews>
  <sheetFormatPr defaultColWidth="9" defaultRowHeight="13.5" outlineLevelCol="6"/>
  <cols>
    <col min="1" max="1" width="20.3916666666667" customWidth="1"/>
    <col min="2" max="4" width="17.6666666666667" customWidth="1"/>
    <col min="5" max="5" width="17.225" customWidth="1"/>
    <col min="6" max="6" width="11.1833333333333" customWidth="1"/>
    <col min="7" max="7" width="19.775" customWidth="1"/>
    <col min="8" max="8" width="12.8916666666667"/>
  </cols>
  <sheetData>
    <row r="1" ht="47" customHeight="1" spans="1:7">
      <c r="A1" s="1" t="s">
        <v>29</v>
      </c>
      <c r="B1" s="2"/>
      <c r="C1" s="2"/>
      <c r="D1" s="2"/>
      <c r="E1" s="2"/>
      <c r="F1" s="2"/>
      <c r="G1" s="2"/>
    </row>
    <row r="2" ht="45" customHeight="1" spans="1:7">
      <c r="A2" s="3" t="s">
        <v>30</v>
      </c>
      <c r="B2" s="3"/>
      <c r="C2" s="3"/>
      <c r="D2" s="3"/>
      <c r="E2" s="3"/>
      <c r="F2" s="3"/>
      <c r="G2" s="3"/>
    </row>
    <row r="3" ht="45" customHeight="1" spans="1:7">
      <c r="A3" s="4" t="s">
        <v>31</v>
      </c>
      <c r="B3" s="5" t="s">
        <v>32</v>
      </c>
      <c r="C3" s="5" t="s">
        <v>33</v>
      </c>
      <c r="D3" s="5" t="s">
        <v>34</v>
      </c>
      <c r="E3" s="4" t="s">
        <v>35</v>
      </c>
      <c r="F3" s="4"/>
      <c r="G3" s="4"/>
    </row>
    <row r="4" customFormat="1" ht="56" customHeight="1" spans="1:7">
      <c r="A4" s="4" t="s">
        <v>36</v>
      </c>
      <c r="B4" s="4">
        <v>0.81</v>
      </c>
      <c r="C4" s="4">
        <v>2.43</v>
      </c>
      <c r="D4" s="6">
        <f t="shared" ref="D4:D31" si="0">B4*C4</f>
        <v>1.9683</v>
      </c>
      <c r="E4" s="7" t="s">
        <v>37</v>
      </c>
      <c r="F4" s="8"/>
      <c r="G4" s="9"/>
    </row>
    <row r="5" ht="56" customHeight="1" spans="1:7">
      <c r="A5" s="4" t="s">
        <v>38</v>
      </c>
      <c r="B5" s="4">
        <v>0.79</v>
      </c>
      <c r="C5" s="4">
        <v>2.44</v>
      </c>
      <c r="D5" s="6">
        <f t="shared" si="0"/>
        <v>1.9276</v>
      </c>
      <c r="E5" s="10"/>
      <c r="F5" s="11"/>
      <c r="G5" s="12"/>
    </row>
    <row r="6" customFormat="1" ht="56" customHeight="1" spans="1:7">
      <c r="A6" s="4" t="s">
        <v>39</v>
      </c>
      <c r="B6" s="4">
        <v>0.8</v>
      </c>
      <c r="C6" s="4">
        <v>2.44</v>
      </c>
      <c r="D6" s="6">
        <f t="shared" si="0"/>
        <v>1.952</v>
      </c>
      <c r="E6" s="10"/>
      <c r="F6" s="11"/>
      <c r="G6" s="12"/>
    </row>
    <row r="7" customFormat="1" ht="56" customHeight="1" spans="1:7">
      <c r="A7" s="4" t="s">
        <v>40</v>
      </c>
      <c r="B7" s="4">
        <v>0.8</v>
      </c>
      <c r="C7" s="4">
        <v>2.44</v>
      </c>
      <c r="D7" s="6">
        <f t="shared" si="0"/>
        <v>1.952</v>
      </c>
      <c r="E7" s="10"/>
      <c r="F7" s="11"/>
      <c r="G7" s="12"/>
    </row>
    <row r="8" customFormat="1" ht="56" customHeight="1" spans="1:7">
      <c r="A8" s="4" t="s">
        <v>41</v>
      </c>
      <c r="B8" s="4">
        <v>0.81</v>
      </c>
      <c r="C8" s="4">
        <v>2.44</v>
      </c>
      <c r="D8" s="6">
        <f t="shared" si="0"/>
        <v>1.9764</v>
      </c>
      <c r="E8" s="10"/>
      <c r="F8" s="11"/>
      <c r="G8" s="12"/>
    </row>
    <row r="9" customFormat="1" ht="56" customHeight="1" spans="1:7">
      <c r="A9" s="4" t="s">
        <v>42</v>
      </c>
      <c r="B9" s="4">
        <v>0.8</v>
      </c>
      <c r="C9" s="4">
        <v>2.44</v>
      </c>
      <c r="D9" s="6">
        <f t="shared" si="0"/>
        <v>1.952</v>
      </c>
      <c r="E9" s="10"/>
      <c r="F9" s="11"/>
      <c r="G9" s="12"/>
    </row>
    <row r="10" customFormat="1" ht="56" customHeight="1" spans="1:7">
      <c r="A10" s="4" t="s">
        <v>43</v>
      </c>
      <c r="B10" s="4">
        <v>2.19</v>
      </c>
      <c r="C10" s="4">
        <v>2.37</v>
      </c>
      <c r="D10" s="6">
        <f t="shared" si="0"/>
        <v>5.1903</v>
      </c>
      <c r="E10" s="10"/>
      <c r="F10" s="11"/>
      <c r="G10" s="12"/>
    </row>
    <row r="11" customFormat="1" ht="56" customHeight="1" spans="1:7">
      <c r="A11" s="4" t="s">
        <v>44</v>
      </c>
      <c r="B11" s="4">
        <v>2.19</v>
      </c>
      <c r="C11" s="4">
        <v>2.38</v>
      </c>
      <c r="D11" s="6">
        <f t="shared" si="0"/>
        <v>5.2122</v>
      </c>
      <c r="E11" s="10"/>
      <c r="F11" s="11"/>
      <c r="G11" s="12"/>
    </row>
    <row r="12" customFormat="1" ht="56" customHeight="1" spans="1:7">
      <c r="A12" s="4" t="s">
        <v>45</v>
      </c>
      <c r="B12" s="4">
        <v>2.21</v>
      </c>
      <c r="C12" s="4">
        <v>2.37</v>
      </c>
      <c r="D12" s="6">
        <f t="shared" si="0"/>
        <v>5.2377</v>
      </c>
      <c r="E12" s="13"/>
      <c r="F12" s="14"/>
      <c r="G12" s="15"/>
    </row>
    <row r="13" customFormat="1" ht="56" customHeight="1" spans="1:7">
      <c r="A13" s="4" t="s">
        <v>46</v>
      </c>
      <c r="B13" s="4">
        <v>2.2</v>
      </c>
      <c r="C13" s="4">
        <v>2.37</v>
      </c>
      <c r="D13" s="6">
        <f t="shared" si="0"/>
        <v>5.214</v>
      </c>
      <c r="E13" s="7" t="s">
        <v>37</v>
      </c>
      <c r="F13" s="8"/>
      <c r="G13" s="9"/>
    </row>
    <row r="14" customFormat="1" ht="56" customHeight="1" spans="1:7">
      <c r="A14" s="4" t="s">
        <v>47</v>
      </c>
      <c r="B14" s="4">
        <v>2.2</v>
      </c>
      <c r="C14" s="4">
        <v>2.38</v>
      </c>
      <c r="D14" s="6">
        <f t="shared" si="0"/>
        <v>5.236</v>
      </c>
      <c r="E14" s="10"/>
      <c r="F14" s="11"/>
      <c r="G14" s="12"/>
    </row>
    <row r="15" customFormat="1" ht="56" customHeight="1" spans="1:7">
      <c r="A15" s="4" t="s">
        <v>48</v>
      </c>
      <c r="B15" s="4">
        <v>2.2</v>
      </c>
      <c r="C15" s="4">
        <v>2.38</v>
      </c>
      <c r="D15" s="6">
        <f t="shared" si="0"/>
        <v>5.236</v>
      </c>
      <c r="E15" s="10"/>
      <c r="F15" s="11"/>
      <c r="G15" s="12"/>
    </row>
    <row r="16" customFormat="1" ht="56" customHeight="1" spans="1:7">
      <c r="A16" s="4" t="s">
        <v>49</v>
      </c>
      <c r="B16" s="4">
        <v>2.2</v>
      </c>
      <c r="C16" s="4">
        <v>2.38</v>
      </c>
      <c r="D16" s="6">
        <f t="shared" si="0"/>
        <v>5.236</v>
      </c>
      <c r="E16" s="10"/>
      <c r="F16" s="11"/>
      <c r="G16" s="12"/>
    </row>
    <row r="17" customFormat="1" ht="56" customHeight="1" spans="1:7">
      <c r="A17" s="4" t="s">
        <v>50</v>
      </c>
      <c r="B17" s="4">
        <v>2.2</v>
      </c>
      <c r="C17" s="4">
        <v>2.38</v>
      </c>
      <c r="D17" s="6">
        <f t="shared" si="0"/>
        <v>5.236</v>
      </c>
      <c r="E17" s="10"/>
      <c r="F17" s="11"/>
      <c r="G17" s="12"/>
    </row>
    <row r="18" customFormat="1" ht="56" customHeight="1" spans="1:7">
      <c r="A18" s="4" t="s">
        <v>51</v>
      </c>
      <c r="B18" s="4">
        <v>2.19</v>
      </c>
      <c r="C18" s="4">
        <v>2.38</v>
      </c>
      <c r="D18" s="6">
        <f t="shared" si="0"/>
        <v>5.2122</v>
      </c>
      <c r="E18" s="10"/>
      <c r="F18" s="11"/>
      <c r="G18" s="12"/>
    </row>
    <row r="19" customFormat="1" ht="56" customHeight="1" spans="1:7">
      <c r="A19" s="4" t="s">
        <v>52</v>
      </c>
      <c r="B19" s="4">
        <v>2.2</v>
      </c>
      <c r="C19" s="4">
        <v>2.38</v>
      </c>
      <c r="D19" s="6">
        <f t="shared" si="0"/>
        <v>5.236</v>
      </c>
      <c r="E19" s="10"/>
      <c r="F19" s="11"/>
      <c r="G19" s="12"/>
    </row>
    <row r="20" customFormat="1" ht="56" customHeight="1" spans="1:7">
      <c r="A20" s="4" t="s">
        <v>53</v>
      </c>
      <c r="B20" s="4">
        <v>2.2</v>
      </c>
      <c r="C20" s="4">
        <v>2.38</v>
      </c>
      <c r="D20" s="6">
        <f t="shared" si="0"/>
        <v>5.236</v>
      </c>
      <c r="E20" s="10"/>
      <c r="F20" s="11"/>
      <c r="G20" s="12"/>
    </row>
    <row r="21" customFormat="1" ht="56" customHeight="1" spans="1:7">
      <c r="A21" s="4" t="s">
        <v>54</v>
      </c>
      <c r="B21" s="4">
        <v>2.18</v>
      </c>
      <c r="C21" s="4">
        <v>2.38</v>
      </c>
      <c r="D21" s="6">
        <f t="shared" si="0"/>
        <v>5.1884</v>
      </c>
      <c r="E21" s="10"/>
      <c r="F21" s="11"/>
      <c r="G21" s="12"/>
    </row>
    <row r="22" customFormat="1" ht="56" customHeight="1" spans="1:7">
      <c r="A22" s="4" t="s">
        <v>55</v>
      </c>
      <c r="B22" s="4">
        <v>2.19</v>
      </c>
      <c r="C22" s="4">
        <v>2.48</v>
      </c>
      <c r="D22" s="6">
        <f t="shared" si="0"/>
        <v>5.4312</v>
      </c>
      <c r="E22" s="10"/>
      <c r="F22" s="11"/>
      <c r="G22" s="12"/>
    </row>
    <row r="23" customFormat="1" ht="56" customHeight="1" spans="1:7">
      <c r="A23" s="4" t="s">
        <v>56</v>
      </c>
      <c r="B23" s="4">
        <v>2.2</v>
      </c>
      <c r="C23" s="4">
        <v>2.49</v>
      </c>
      <c r="D23" s="6">
        <f t="shared" si="0"/>
        <v>5.478</v>
      </c>
      <c r="E23" s="10"/>
      <c r="F23" s="11"/>
      <c r="G23" s="12"/>
    </row>
    <row r="24" customFormat="1" ht="56" customHeight="1" spans="1:7">
      <c r="A24" s="4" t="s">
        <v>57</v>
      </c>
      <c r="B24" s="4">
        <v>2.2</v>
      </c>
      <c r="C24" s="4">
        <v>2.48</v>
      </c>
      <c r="D24" s="6">
        <f t="shared" si="0"/>
        <v>5.456</v>
      </c>
      <c r="E24" s="13"/>
      <c r="F24" s="14"/>
      <c r="G24" s="15"/>
    </row>
    <row r="25" customFormat="1" ht="56" customHeight="1" spans="1:7">
      <c r="A25" s="4" t="s">
        <v>58</v>
      </c>
      <c r="B25" s="4">
        <v>2.2</v>
      </c>
      <c r="C25" s="4">
        <v>2.49</v>
      </c>
      <c r="D25" s="6">
        <f t="shared" si="0"/>
        <v>5.478</v>
      </c>
      <c r="E25" s="7" t="s">
        <v>37</v>
      </c>
      <c r="F25" s="8"/>
      <c r="G25" s="9"/>
    </row>
    <row r="26" customFormat="1" ht="56" customHeight="1" spans="1:7">
      <c r="A26" s="4" t="s">
        <v>59</v>
      </c>
      <c r="B26" s="4">
        <v>2.18</v>
      </c>
      <c r="C26" s="4">
        <v>2.49</v>
      </c>
      <c r="D26" s="6">
        <f t="shared" si="0"/>
        <v>5.4282</v>
      </c>
      <c r="E26" s="10"/>
      <c r="F26" s="11"/>
      <c r="G26" s="12"/>
    </row>
    <row r="27" customFormat="1" ht="56" customHeight="1" spans="1:7">
      <c r="A27" s="4" t="s">
        <v>60</v>
      </c>
      <c r="B27" s="4">
        <v>2.21</v>
      </c>
      <c r="C27" s="4">
        <v>2.51</v>
      </c>
      <c r="D27" s="6">
        <f t="shared" si="0"/>
        <v>5.5471</v>
      </c>
      <c r="E27" s="10"/>
      <c r="F27" s="11"/>
      <c r="G27" s="12"/>
    </row>
    <row r="28" customFormat="1" ht="56" customHeight="1" spans="1:7">
      <c r="A28" s="4" t="s">
        <v>61</v>
      </c>
      <c r="B28" s="4">
        <v>2.21</v>
      </c>
      <c r="C28" s="4">
        <v>2.5</v>
      </c>
      <c r="D28" s="6">
        <f t="shared" si="0"/>
        <v>5.525</v>
      </c>
      <c r="E28" s="10"/>
      <c r="F28" s="11"/>
      <c r="G28" s="12"/>
    </row>
    <row r="29" customFormat="1" ht="56" customHeight="1" spans="1:7">
      <c r="A29" s="4" t="s">
        <v>62</v>
      </c>
      <c r="B29" s="4">
        <v>2.2</v>
      </c>
      <c r="C29" s="4">
        <v>2.5</v>
      </c>
      <c r="D29" s="6">
        <f t="shared" si="0"/>
        <v>5.5</v>
      </c>
      <c r="E29" s="10"/>
      <c r="F29" s="11"/>
      <c r="G29" s="12"/>
    </row>
    <row r="30" customFormat="1" ht="56" customHeight="1" spans="1:7">
      <c r="A30" s="4" t="s">
        <v>63</v>
      </c>
      <c r="B30" s="4">
        <v>2.21</v>
      </c>
      <c r="C30" s="4">
        <v>2.5</v>
      </c>
      <c r="D30" s="6">
        <f t="shared" si="0"/>
        <v>5.525</v>
      </c>
      <c r="E30" s="10"/>
      <c r="F30" s="11"/>
      <c r="G30" s="12"/>
    </row>
    <row r="31" customFormat="1" ht="56" customHeight="1" spans="1:7">
      <c r="A31" s="4" t="s">
        <v>64</v>
      </c>
      <c r="B31" s="4"/>
      <c r="C31" s="4"/>
      <c r="D31" s="16">
        <f>SUM(D4:D30)</f>
        <v>123.7676</v>
      </c>
      <c r="E31" s="13"/>
      <c r="F31" s="14"/>
      <c r="G31" s="15"/>
    </row>
    <row r="32" customFormat="1" ht="45" customHeight="1" spans="1:7">
      <c r="A32" s="3" t="s">
        <v>65</v>
      </c>
      <c r="B32" s="3"/>
      <c r="C32" s="3"/>
      <c r="D32" s="3"/>
      <c r="E32" s="3"/>
      <c r="F32" s="3"/>
      <c r="G32" s="3"/>
    </row>
    <row r="33" customFormat="1" ht="45" customHeight="1" spans="1:7">
      <c r="A33" s="4" t="s">
        <v>31</v>
      </c>
      <c r="B33" s="5" t="s">
        <v>32</v>
      </c>
      <c r="C33" s="5" t="s">
        <v>33</v>
      </c>
      <c r="D33" s="5" t="s">
        <v>34</v>
      </c>
      <c r="E33" s="4" t="s">
        <v>35</v>
      </c>
      <c r="F33" s="4"/>
      <c r="G33" s="4"/>
    </row>
    <row r="34" customFormat="1" ht="56" customHeight="1" spans="1:7">
      <c r="A34" s="4" t="s">
        <v>66</v>
      </c>
      <c r="B34" s="4">
        <v>0.81</v>
      </c>
      <c r="C34" s="4">
        <v>2.88</v>
      </c>
      <c r="D34" s="6">
        <f t="shared" ref="D34:D74" si="1">B34*C34</f>
        <v>2.3328</v>
      </c>
      <c r="E34" s="7" t="s">
        <v>67</v>
      </c>
      <c r="F34" s="8"/>
      <c r="G34" s="9"/>
    </row>
    <row r="35" customFormat="1" ht="56" customHeight="1" spans="1:7">
      <c r="A35" s="4" t="s">
        <v>68</v>
      </c>
      <c r="B35" s="4">
        <v>1.6</v>
      </c>
      <c r="C35" s="4">
        <v>2.88</v>
      </c>
      <c r="D35" s="6">
        <f t="shared" si="1"/>
        <v>4.608</v>
      </c>
      <c r="E35" s="10"/>
      <c r="F35" s="11"/>
      <c r="G35" s="12"/>
    </row>
    <row r="36" customFormat="1" ht="56" customHeight="1" spans="1:7">
      <c r="A36" s="4" t="s">
        <v>69</v>
      </c>
      <c r="B36" s="4">
        <v>0.8</v>
      </c>
      <c r="C36" s="4">
        <v>2.88</v>
      </c>
      <c r="D36" s="6">
        <f t="shared" si="1"/>
        <v>2.304</v>
      </c>
      <c r="E36" s="13"/>
      <c r="F36" s="14"/>
      <c r="G36" s="15"/>
    </row>
    <row r="37" customFormat="1" ht="56" customHeight="1" spans="1:7">
      <c r="A37" s="4" t="s">
        <v>70</v>
      </c>
      <c r="B37" s="4">
        <v>1.6</v>
      </c>
      <c r="C37" s="4">
        <v>2.88</v>
      </c>
      <c r="D37" s="6">
        <f t="shared" si="1"/>
        <v>4.608</v>
      </c>
      <c r="E37" s="5" t="s">
        <v>67</v>
      </c>
      <c r="F37" s="5"/>
      <c r="G37" s="5"/>
    </row>
    <row r="38" customFormat="1" ht="56" customHeight="1" spans="1:7">
      <c r="A38" s="4" t="s">
        <v>71</v>
      </c>
      <c r="B38" s="4">
        <v>0.81</v>
      </c>
      <c r="C38" s="4">
        <v>2.88</v>
      </c>
      <c r="D38" s="6">
        <f t="shared" si="1"/>
        <v>2.3328</v>
      </c>
      <c r="E38" s="5"/>
      <c r="F38" s="5"/>
      <c r="G38" s="5"/>
    </row>
    <row r="39" customFormat="1" ht="56" customHeight="1" spans="1:7">
      <c r="A39" s="4" t="s">
        <v>72</v>
      </c>
      <c r="B39" s="4">
        <v>1.61</v>
      </c>
      <c r="C39" s="4">
        <v>2.88</v>
      </c>
      <c r="D39" s="6">
        <f t="shared" si="1"/>
        <v>4.6368</v>
      </c>
      <c r="E39" s="5"/>
      <c r="F39" s="5"/>
      <c r="G39" s="5"/>
    </row>
    <row r="40" customFormat="1" ht="56" customHeight="1" spans="1:7">
      <c r="A40" s="4" t="s">
        <v>73</v>
      </c>
      <c r="B40" s="4">
        <v>0.8</v>
      </c>
      <c r="C40" s="4">
        <v>2.88</v>
      </c>
      <c r="D40" s="6">
        <f t="shared" si="1"/>
        <v>2.304</v>
      </c>
      <c r="E40" s="5"/>
      <c r="F40" s="5"/>
      <c r="G40" s="5"/>
    </row>
    <row r="41" customFormat="1" ht="56" customHeight="1" spans="1:7">
      <c r="A41" s="4" t="s">
        <v>74</v>
      </c>
      <c r="B41" s="4">
        <v>1.61</v>
      </c>
      <c r="C41" s="4">
        <v>2.88</v>
      </c>
      <c r="D41" s="6">
        <f t="shared" si="1"/>
        <v>4.6368</v>
      </c>
      <c r="E41" s="5"/>
      <c r="F41" s="5"/>
      <c r="G41" s="5"/>
    </row>
    <row r="42" customFormat="1" ht="56" customHeight="1" spans="1:7">
      <c r="A42" s="4" t="s">
        <v>75</v>
      </c>
      <c r="B42" s="4">
        <v>0.8</v>
      </c>
      <c r="C42" s="4">
        <v>2.88</v>
      </c>
      <c r="D42" s="6">
        <f t="shared" si="1"/>
        <v>2.304</v>
      </c>
      <c r="E42" s="5"/>
      <c r="F42" s="5"/>
      <c r="G42" s="5"/>
    </row>
    <row r="43" customFormat="1" ht="56" customHeight="1" spans="1:7">
      <c r="A43" s="4" t="s">
        <v>76</v>
      </c>
      <c r="B43" s="4">
        <v>1.61</v>
      </c>
      <c r="C43" s="4">
        <v>2.88</v>
      </c>
      <c r="D43" s="6">
        <f t="shared" si="1"/>
        <v>4.6368</v>
      </c>
      <c r="E43" s="5"/>
      <c r="F43" s="5"/>
      <c r="G43" s="5"/>
    </row>
    <row r="44" customFormat="1" ht="56" customHeight="1" spans="1:7">
      <c r="A44" s="4" t="s">
        <v>77</v>
      </c>
      <c r="B44" s="4">
        <v>0.8</v>
      </c>
      <c r="C44" s="4">
        <v>2.88</v>
      </c>
      <c r="D44" s="6">
        <f t="shared" si="1"/>
        <v>2.304</v>
      </c>
      <c r="E44" s="5"/>
      <c r="F44" s="5"/>
      <c r="G44" s="5"/>
    </row>
    <row r="45" customFormat="1" ht="56" customHeight="1" spans="1:7">
      <c r="A45" s="4" t="s">
        <v>78</v>
      </c>
      <c r="B45" s="4">
        <v>1.61</v>
      </c>
      <c r="C45" s="4">
        <v>2.88</v>
      </c>
      <c r="D45" s="6">
        <f t="shared" si="1"/>
        <v>4.6368</v>
      </c>
      <c r="E45" s="5"/>
      <c r="F45" s="5"/>
      <c r="G45" s="5"/>
    </row>
    <row r="46" customFormat="1" ht="56" customHeight="1" spans="1:7">
      <c r="A46" s="4" t="s">
        <v>79</v>
      </c>
      <c r="B46" s="4">
        <v>0.8</v>
      </c>
      <c r="C46" s="4">
        <v>2.88</v>
      </c>
      <c r="D46" s="6">
        <f t="shared" si="1"/>
        <v>2.304</v>
      </c>
      <c r="E46" s="5"/>
      <c r="F46" s="5"/>
      <c r="G46" s="5"/>
    </row>
    <row r="47" customFormat="1" ht="56" customHeight="1" spans="1:7">
      <c r="A47" s="4" t="s">
        <v>80</v>
      </c>
      <c r="B47" s="4">
        <v>1.61</v>
      </c>
      <c r="C47" s="4">
        <v>2.88</v>
      </c>
      <c r="D47" s="6">
        <f t="shared" si="1"/>
        <v>4.6368</v>
      </c>
      <c r="E47" s="5"/>
      <c r="F47" s="5"/>
      <c r="G47" s="5"/>
    </row>
    <row r="48" customFormat="1" ht="56" customHeight="1" spans="1:7">
      <c r="A48" s="4" t="s">
        <v>81</v>
      </c>
      <c r="B48" s="4">
        <v>0.8</v>
      </c>
      <c r="C48" s="4">
        <v>2.88</v>
      </c>
      <c r="D48" s="6">
        <f t="shared" si="1"/>
        <v>2.304</v>
      </c>
      <c r="E48" s="5"/>
      <c r="F48" s="5"/>
      <c r="G48" s="5"/>
    </row>
    <row r="49" customFormat="1" ht="56" customHeight="1" spans="1:7">
      <c r="A49" s="4" t="s">
        <v>82</v>
      </c>
      <c r="B49" s="4">
        <v>1.61</v>
      </c>
      <c r="C49" s="4">
        <v>2.88</v>
      </c>
      <c r="D49" s="6">
        <f t="shared" si="1"/>
        <v>4.6368</v>
      </c>
      <c r="E49" s="5" t="s">
        <v>67</v>
      </c>
      <c r="F49" s="5"/>
      <c r="G49" s="5"/>
    </row>
    <row r="50" customFormat="1" ht="56" customHeight="1" spans="1:7">
      <c r="A50" s="4" t="s">
        <v>83</v>
      </c>
      <c r="B50" s="4">
        <v>0.78</v>
      </c>
      <c r="C50" s="4">
        <v>2.88</v>
      </c>
      <c r="D50" s="6">
        <f t="shared" si="1"/>
        <v>2.2464</v>
      </c>
      <c r="E50" s="5"/>
      <c r="F50" s="5"/>
      <c r="G50" s="5"/>
    </row>
    <row r="51" customFormat="1" ht="56" customHeight="1" spans="1:7">
      <c r="A51" s="4" t="s">
        <v>84</v>
      </c>
      <c r="B51" s="4">
        <v>1.61</v>
      </c>
      <c r="C51" s="4">
        <v>2.88</v>
      </c>
      <c r="D51" s="6">
        <f t="shared" si="1"/>
        <v>4.6368</v>
      </c>
      <c r="E51" s="5"/>
      <c r="F51" s="5"/>
      <c r="G51" s="5"/>
    </row>
    <row r="52" customFormat="1" ht="56" customHeight="1" spans="1:7">
      <c r="A52" s="4" t="s">
        <v>85</v>
      </c>
      <c r="B52" s="4">
        <v>0.78</v>
      </c>
      <c r="C52" s="4">
        <v>2.88</v>
      </c>
      <c r="D52" s="6">
        <f t="shared" si="1"/>
        <v>2.2464</v>
      </c>
      <c r="E52" s="5"/>
      <c r="F52" s="5"/>
      <c r="G52" s="5"/>
    </row>
    <row r="53" customFormat="1" ht="56" customHeight="1" spans="1:7">
      <c r="A53" s="4" t="s">
        <v>86</v>
      </c>
      <c r="B53" s="4">
        <v>1.59</v>
      </c>
      <c r="C53" s="4">
        <v>2.88</v>
      </c>
      <c r="D53" s="6">
        <f t="shared" si="1"/>
        <v>4.5792</v>
      </c>
      <c r="E53" s="5"/>
      <c r="F53" s="5"/>
      <c r="G53" s="5"/>
    </row>
    <row r="54" customFormat="1" ht="56" customHeight="1" spans="1:7">
      <c r="A54" s="4" t="s">
        <v>87</v>
      </c>
      <c r="B54" s="4">
        <v>0.78</v>
      </c>
      <c r="C54" s="4">
        <v>2.88</v>
      </c>
      <c r="D54" s="6">
        <f t="shared" si="1"/>
        <v>2.2464</v>
      </c>
      <c r="E54" s="5"/>
      <c r="F54" s="5"/>
      <c r="G54" s="5"/>
    </row>
    <row r="55" customFormat="1" ht="56" customHeight="1" spans="1:7">
      <c r="A55" s="4" t="s">
        <v>88</v>
      </c>
      <c r="B55" s="4">
        <v>1.61</v>
      </c>
      <c r="C55" s="4">
        <v>2.88</v>
      </c>
      <c r="D55" s="6">
        <f t="shared" si="1"/>
        <v>4.6368</v>
      </c>
      <c r="E55" s="5"/>
      <c r="F55" s="5"/>
      <c r="G55" s="5"/>
    </row>
    <row r="56" customFormat="1" ht="56" customHeight="1" spans="1:7">
      <c r="A56" s="4" t="s">
        <v>89</v>
      </c>
      <c r="B56" s="4">
        <v>0.8</v>
      </c>
      <c r="C56" s="4">
        <v>2.88</v>
      </c>
      <c r="D56" s="6">
        <f t="shared" si="1"/>
        <v>2.304</v>
      </c>
      <c r="E56" s="5"/>
      <c r="F56" s="5"/>
      <c r="G56" s="5"/>
    </row>
    <row r="57" customFormat="1" ht="56" customHeight="1" spans="1:7">
      <c r="A57" s="4" t="s">
        <v>90</v>
      </c>
      <c r="B57" s="4">
        <v>1.61</v>
      </c>
      <c r="C57" s="4">
        <v>2.88</v>
      </c>
      <c r="D57" s="6">
        <f t="shared" si="1"/>
        <v>4.6368</v>
      </c>
      <c r="E57" s="5"/>
      <c r="F57" s="5"/>
      <c r="G57" s="5"/>
    </row>
    <row r="58" customFormat="1" ht="56" customHeight="1" spans="1:7">
      <c r="A58" s="4" t="s">
        <v>91</v>
      </c>
      <c r="B58" s="4">
        <v>1.6</v>
      </c>
      <c r="C58" s="4">
        <v>2.86</v>
      </c>
      <c r="D58" s="6">
        <f t="shared" si="1"/>
        <v>4.576</v>
      </c>
      <c r="E58" s="5"/>
      <c r="F58" s="5"/>
      <c r="G58" s="5"/>
    </row>
    <row r="59" customFormat="1" ht="56" customHeight="1" spans="1:7">
      <c r="A59" s="4" t="s">
        <v>92</v>
      </c>
      <c r="B59" s="4">
        <v>0.79</v>
      </c>
      <c r="C59" s="4">
        <v>2.87</v>
      </c>
      <c r="D59" s="6">
        <f t="shared" si="1"/>
        <v>2.2673</v>
      </c>
      <c r="E59" s="5"/>
      <c r="F59" s="5"/>
      <c r="G59" s="5"/>
    </row>
    <row r="60" customFormat="1" ht="56" customHeight="1" spans="1:7">
      <c r="A60" s="4" t="s">
        <v>93</v>
      </c>
      <c r="B60" s="4">
        <v>1.61</v>
      </c>
      <c r="C60" s="4">
        <v>2.88</v>
      </c>
      <c r="D60" s="6">
        <f t="shared" si="1"/>
        <v>4.6368</v>
      </c>
      <c r="E60" s="5"/>
      <c r="F60" s="5"/>
      <c r="G60" s="5"/>
    </row>
    <row r="61" customFormat="1" ht="56" customHeight="1" spans="1:7">
      <c r="A61" s="4" t="s">
        <v>94</v>
      </c>
      <c r="B61" s="4">
        <v>0.79</v>
      </c>
      <c r="C61" s="4">
        <v>2.87</v>
      </c>
      <c r="D61" s="6">
        <f t="shared" si="1"/>
        <v>2.2673</v>
      </c>
      <c r="E61" s="5" t="s">
        <v>67</v>
      </c>
      <c r="F61" s="5"/>
      <c r="G61" s="5"/>
    </row>
    <row r="62" customFormat="1" ht="56" customHeight="1" spans="1:7">
      <c r="A62" s="4" t="s">
        <v>95</v>
      </c>
      <c r="B62" s="4">
        <v>1.61</v>
      </c>
      <c r="C62" s="4">
        <v>2.88</v>
      </c>
      <c r="D62" s="6">
        <f t="shared" si="1"/>
        <v>4.6368</v>
      </c>
      <c r="E62" s="5"/>
      <c r="F62" s="5"/>
      <c r="G62" s="5"/>
    </row>
    <row r="63" customFormat="1" ht="56" customHeight="1" spans="1:7">
      <c r="A63" s="4" t="s">
        <v>96</v>
      </c>
      <c r="B63" s="4">
        <v>0.79</v>
      </c>
      <c r="C63" s="4">
        <v>2.88</v>
      </c>
      <c r="D63" s="6">
        <f t="shared" si="1"/>
        <v>2.2752</v>
      </c>
      <c r="E63" s="5"/>
      <c r="F63" s="5"/>
      <c r="G63" s="5"/>
    </row>
    <row r="64" customFormat="1" ht="56" customHeight="1" spans="1:7">
      <c r="A64" s="4" t="s">
        <v>97</v>
      </c>
      <c r="B64" s="4">
        <v>1.62</v>
      </c>
      <c r="C64" s="4">
        <v>2.88</v>
      </c>
      <c r="D64" s="6">
        <f t="shared" si="1"/>
        <v>4.6656</v>
      </c>
      <c r="E64" s="5"/>
      <c r="F64" s="5"/>
      <c r="G64" s="5"/>
    </row>
    <row r="65" customFormat="1" ht="56" customHeight="1" spans="1:7">
      <c r="A65" s="4" t="s">
        <v>98</v>
      </c>
      <c r="B65" s="4">
        <v>0.79</v>
      </c>
      <c r="C65" s="4">
        <v>2.88</v>
      </c>
      <c r="D65" s="6">
        <f t="shared" si="1"/>
        <v>2.2752</v>
      </c>
      <c r="E65" s="5"/>
      <c r="F65" s="5"/>
      <c r="G65" s="5"/>
    </row>
    <row r="66" customFormat="1" ht="56" customHeight="1" spans="1:7">
      <c r="A66" s="4" t="s">
        <v>99</v>
      </c>
      <c r="B66" s="4">
        <v>1.6</v>
      </c>
      <c r="C66" s="4">
        <v>2.88</v>
      </c>
      <c r="D66" s="6">
        <f t="shared" si="1"/>
        <v>4.608</v>
      </c>
      <c r="E66" s="5"/>
      <c r="F66" s="5"/>
      <c r="G66" s="5"/>
    </row>
    <row r="67" customFormat="1" ht="56" customHeight="1" spans="1:7">
      <c r="A67" s="4" t="s">
        <v>100</v>
      </c>
      <c r="B67" s="4">
        <v>0.8</v>
      </c>
      <c r="C67" s="4">
        <v>2.88</v>
      </c>
      <c r="D67" s="6">
        <f t="shared" si="1"/>
        <v>2.304</v>
      </c>
      <c r="E67" s="5"/>
      <c r="F67" s="5"/>
      <c r="G67" s="5"/>
    </row>
    <row r="68" customFormat="1" ht="56" customHeight="1" spans="1:7">
      <c r="A68" s="4" t="s">
        <v>101</v>
      </c>
      <c r="B68" s="4">
        <v>1.6</v>
      </c>
      <c r="C68" s="4">
        <v>2.88</v>
      </c>
      <c r="D68" s="6">
        <f t="shared" si="1"/>
        <v>4.608</v>
      </c>
      <c r="E68" s="5"/>
      <c r="F68" s="5"/>
      <c r="G68" s="5"/>
    </row>
    <row r="69" customFormat="1" ht="56" customHeight="1" spans="1:7">
      <c r="A69" s="4" t="s">
        <v>102</v>
      </c>
      <c r="B69" s="4">
        <v>0.8</v>
      </c>
      <c r="C69" s="4">
        <v>2.88</v>
      </c>
      <c r="D69" s="6">
        <f t="shared" si="1"/>
        <v>2.304</v>
      </c>
      <c r="E69" s="5"/>
      <c r="F69" s="5"/>
      <c r="G69" s="5"/>
    </row>
    <row r="70" customFormat="1" ht="56" customHeight="1" spans="1:7">
      <c r="A70" s="4" t="s">
        <v>103</v>
      </c>
      <c r="B70" s="4">
        <v>1.6</v>
      </c>
      <c r="C70" s="4">
        <v>2.88</v>
      </c>
      <c r="D70" s="6">
        <f t="shared" si="1"/>
        <v>4.608</v>
      </c>
      <c r="E70" s="5"/>
      <c r="F70" s="5"/>
      <c r="G70" s="5"/>
    </row>
    <row r="71" customFormat="1" ht="56" customHeight="1" spans="1:7">
      <c r="A71" s="4" t="s">
        <v>104</v>
      </c>
      <c r="B71" s="4">
        <v>0.78</v>
      </c>
      <c r="C71" s="4">
        <v>2.88</v>
      </c>
      <c r="D71" s="6">
        <f t="shared" si="1"/>
        <v>2.2464</v>
      </c>
      <c r="E71" s="5"/>
      <c r="F71" s="5"/>
      <c r="G71" s="5"/>
    </row>
    <row r="72" customFormat="1" ht="56" customHeight="1" spans="1:7">
      <c r="A72" s="4" t="s">
        <v>105</v>
      </c>
      <c r="B72" s="4">
        <v>1.6</v>
      </c>
      <c r="C72" s="4">
        <v>2.88</v>
      </c>
      <c r="D72" s="6">
        <f t="shared" si="1"/>
        <v>4.608</v>
      </c>
      <c r="E72" s="5"/>
      <c r="F72" s="5"/>
      <c r="G72" s="5"/>
    </row>
    <row r="73" customFormat="1" ht="56" customHeight="1" spans="1:7">
      <c r="A73" s="4" t="s">
        <v>106</v>
      </c>
      <c r="B73" s="4">
        <v>0.8</v>
      </c>
      <c r="C73" s="4">
        <v>2.88</v>
      </c>
      <c r="D73" s="6">
        <f t="shared" si="1"/>
        <v>2.304</v>
      </c>
      <c r="E73" s="7" t="s">
        <v>37</v>
      </c>
      <c r="F73" s="8"/>
      <c r="G73" s="9"/>
    </row>
    <row r="74" customFormat="1" ht="56" customHeight="1" spans="1:7">
      <c r="A74" s="4" t="s">
        <v>107</v>
      </c>
      <c r="B74" s="4">
        <v>1.6</v>
      </c>
      <c r="C74" s="4">
        <v>2.88</v>
      </c>
      <c r="D74" s="6">
        <f t="shared" si="1"/>
        <v>4.608</v>
      </c>
      <c r="E74" s="13"/>
      <c r="F74" s="14"/>
      <c r="G74" s="15"/>
    </row>
    <row r="75" customFormat="1" ht="56" customHeight="1" spans="1:7">
      <c r="A75" s="4" t="s">
        <v>64</v>
      </c>
      <c r="B75" s="4"/>
      <c r="C75" s="4"/>
      <c r="D75" s="16">
        <f>SUM(D34:D74)</f>
        <v>142.8578</v>
      </c>
      <c r="E75" s="5"/>
      <c r="F75" s="5"/>
      <c r="G75" s="5"/>
    </row>
    <row r="76" customFormat="1" ht="45" customHeight="1" spans="1:7">
      <c r="A76" s="3" t="s">
        <v>108</v>
      </c>
      <c r="B76" s="3"/>
      <c r="C76" s="3"/>
      <c r="D76" s="3"/>
      <c r="E76" s="3"/>
      <c r="F76" s="3"/>
      <c r="G76" s="3"/>
    </row>
    <row r="77" customFormat="1" ht="45" customHeight="1" spans="1:7">
      <c r="A77" s="4" t="s">
        <v>31</v>
      </c>
      <c r="B77" s="5" t="s">
        <v>32</v>
      </c>
      <c r="C77" s="5" t="s">
        <v>33</v>
      </c>
      <c r="D77" s="5" t="s">
        <v>34</v>
      </c>
      <c r="E77" s="4" t="s">
        <v>35</v>
      </c>
      <c r="F77" s="4"/>
      <c r="G77" s="4"/>
    </row>
    <row r="78" customFormat="1" ht="56" customHeight="1" spans="1:7">
      <c r="A78" s="4" t="s">
        <v>109</v>
      </c>
      <c r="B78" s="4">
        <v>0.8</v>
      </c>
      <c r="C78" s="4">
        <v>2.56</v>
      </c>
      <c r="D78" s="6">
        <f t="shared" ref="D78:D118" si="2">B78*C78</f>
        <v>2.048</v>
      </c>
      <c r="E78" s="7" t="s">
        <v>67</v>
      </c>
      <c r="F78" s="8"/>
      <c r="G78" s="9"/>
    </row>
    <row r="79" customFormat="1" ht="56" customHeight="1" spans="1:7">
      <c r="A79" s="4" t="s">
        <v>110</v>
      </c>
      <c r="B79" s="4">
        <v>1.62</v>
      </c>
      <c r="C79" s="4">
        <v>2.56</v>
      </c>
      <c r="D79" s="6">
        <f t="shared" si="2"/>
        <v>4.1472</v>
      </c>
      <c r="E79" s="10"/>
      <c r="F79" s="11"/>
      <c r="G79" s="12"/>
    </row>
    <row r="80" customFormat="1" ht="56" customHeight="1" spans="1:7">
      <c r="A80" s="4" t="s">
        <v>111</v>
      </c>
      <c r="B80" s="4">
        <v>0.78</v>
      </c>
      <c r="C80" s="4">
        <v>2.56</v>
      </c>
      <c r="D80" s="6">
        <f t="shared" si="2"/>
        <v>1.9968</v>
      </c>
      <c r="E80" s="10"/>
      <c r="F80" s="11"/>
      <c r="G80" s="12"/>
    </row>
    <row r="81" customFormat="1" ht="56" customHeight="1" spans="1:7">
      <c r="A81" s="4" t="s">
        <v>112</v>
      </c>
      <c r="B81" s="4">
        <v>1.61</v>
      </c>
      <c r="C81" s="4">
        <v>2.56</v>
      </c>
      <c r="D81" s="6">
        <f t="shared" si="2"/>
        <v>4.1216</v>
      </c>
      <c r="E81" s="10"/>
      <c r="F81" s="11"/>
      <c r="G81" s="12"/>
    </row>
    <row r="82" customFormat="1" ht="56" customHeight="1" spans="1:7">
      <c r="A82" s="4" t="s">
        <v>113</v>
      </c>
      <c r="B82" s="4">
        <v>0.79</v>
      </c>
      <c r="C82" s="4">
        <v>2.56</v>
      </c>
      <c r="D82" s="6">
        <f t="shared" si="2"/>
        <v>2.0224</v>
      </c>
      <c r="E82" s="10"/>
      <c r="F82" s="11"/>
      <c r="G82" s="12"/>
    </row>
    <row r="83" customFormat="1" ht="56" customHeight="1" spans="1:7">
      <c r="A83" s="4" t="s">
        <v>114</v>
      </c>
      <c r="B83" s="4">
        <v>1.59</v>
      </c>
      <c r="C83" s="4">
        <v>2.56</v>
      </c>
      <c r="D83" s="6">
        <f t="shared" si="2"/>
        <v>4.0704</v>
      </c>
      <c r="E83" s="10"/>
      <c r="F83" s="11"/>
      <c r="G83" s="12"/>
    </row>
    <row r="84" customFormat="1" ht="56" customHeight="1" spans="1:7">
      <c r="A84" s="4" t="s">
        <v>115</v>
      </c>
      <c r="B84" s="4">
        <v>0.76</v>
      </c>
      <c r="C84" s="4">
        <v>2.56</v>
      </c>
      <c r="D84" s="6">
        <f t="shared" si="2"/>
        <v>1.9456</v>
      </c>
      <c r="E84" s="13"/>
      <c r="F84" s="14"/>
      <c r="G84" s="15"/>
    </row>
    <row r="85" customFormat="1" ht="56" customHeight="1" spans="1:7">
      <c r="A85" s="4" t="s">
        <v>116</v>
      </c>
      <c r="B85" s="4">
        <v>1.62</v>
      </c>
      <c r="C85" s="4">
        <v>2.56</v>
      </c>
      <c r="D85" s="6">
        <f t="shared" si="2"/>
        <v>4.1472</v>
      </c>
      <c r="E85" s="5" t="s">
        <v>67</v>
      </c>
      <c r="F85" s="5"/>
      <c r="G85" s="5"/>
    </row>
    <row r="86" customFormat="1" ht="56" customHeight="1" spans="1:7">
      <c r="A86" s="4" t="s">
        <v>117</v>
      </c>
      <c r="B86" s="4">
        <v>0.78</v>
      </c>
      <c r="C86" s="4">
        <v>2.56</v>
      </c>
      <c r="D86" s="6">
        <f t="shared" si="2"/>
        <v>1.9968</v>
      </c>
      <c r="E86" s="5"/>
      <c r="F86" s="5"/>
      <c r="G86" s="5"/>
    </row>
    <row r="87" customFormat="1" ht="56" customHeight="1" spans="1:7">
      <c r="A87" s="4" t="s">
        <v>118</v>
      </c>
      <c r="B87" s="4">
        <v>1.62</v>
      </c>
      <c r="C87" s="4">
        <v>2.56</v>
      </c>
      <c r="D87" s="6">
        <f t="shared" si="2"/>
        <v>4.1472</v>
      </c>
      <c r="E87" s="5"/>
      <c r="F87" s="5"/>
      <c r="G87" s="5"/>
    </row>
    <row r="88" customFormat="1" ht="56" customHeight="1" spans="1:7">
      <c r="A88" s="4" t="s">
        <v>119</v>
      </c>
      <c r="B88" s="4">
        <v>0.78</v>
      </c>
      <c r="C88" s="4">
        <v>2.56</v>
      </c>
      <c r="D88" s="6">
        <f t="shared" si="2"/>
        <v>1.9968</v>
      </c>
      <c r="E88" s="5"/>
      <c r="F88" s="5"/>
      <c r="G88" s="5"/>
    </row>
    <row r="89" customFormat="1" ht="56" customHeight="1" spans="1:7">
      <c r="A89" s="4" t="s">
        <v>120</v>
      </c>
      <c r="B89" s="4">
        <v>1.62</v>
      </c>
      <c r="C89" s="4">
        <v>2.56</v>
      </c>
      <c r="D89" s="6">
        <f t="shared" si="2"/>
        <v>4.1472</v>
      </c>
      <c r="E89" s="5"/>
      <c r="F89" s="5"/>
      <c r="G89" s="5"/>
    </row>
    <row r="90" customFormat="1" ht="56" customHeight="1" spans="1:7">
      <c r="A90" s="4" t="s">
        <v>121</v>
      </c>
      <c r="B90" s="4">
        <v>0.79</v>
      </c>
      <c r="C90" s="4">
        <v>2.56</v>
      </c>
      <c r="D90" s="6">
        <f t="shared" si="2"/>
        <v>2.0224</v>
      </c>
      <c r="E90" s="5"/>
      <c r="F90" s="5"/>
      <c r="G90" s="5"/>
    </row>
    <row r="91" customFormat="1" ht="56" customHeight="1" spans="1:7">
      <c r="A91" s="4" t="s">
        <v>122</v>
      </c>
      <c r="B91" s="4">
        <v>1.62</v>
      </c>
      <c r="C91" s="4">
        <v>2.56</v>
      </c>
      <c r="D91" s="6">
        <f t="shared" si="2"/>
        <v>4.1472</v>
      </c>
      <c r="E91" s="5"/>
      <c r="F91" s="5"/>
      <c r="G91" s="5"/>
    </row>
    <row r="92" customFormat="1" ht="56" customHeight="1" spans="1:7">
      <c r="A92" s="4" t="s">
        <v>123</v>
      </c>
      <c r="B92" s="4">
        <v>0.79</v>
      </c>
      <c r="C92" s="4">
        <v>2.56</v>
      </c>
      <c r="D92" s="6">
        <f t="shared" si="2"/>
        <v>2.0224</v>
      </c>
      <c r="E92" s="5"/>
      <c r="F92" s="5"/>
      <c r="G92" s="5"/>
    </row>
    <row r="93" customFormat="1" ht="56" customHeight="1" spans="1:7">
      <c r="A93" s="4" t="s">
        <v>124</v>
      </c>
      <c r="B93" s="4">
        <v>1.61</v>
      </c>
      <c r="C93" s="4">
        <v>2.56</v>
      </c>
      <c r="D93" s="6">
        <f t="shared" si="2"/>
        <v>4.1216</v>
      </c>
      <c r="E93" s="5"/>
      <c r="F93" s="5"/>
      <c r="G93" s="5"/>
    </row>
    <row r="94" customFormat="1" ht="56" customHeight="1" spans="1:7">
      <c r="A94" s="4" t="s">
        <v>125</v>
      </c>
      <c r="B94" s="4">
        <v>0.79</v>
      </c>
      <c r="C94" s="4">
        <v>2.56</v>
      </c>
      <c r="D94" s="6">
        <f t="shared" si="2"/>
        <v>2.0224</v>
      </c>
      <c r="E94" s="5"/>
      <c r="F94" s="5"/>
      <c r="G94" s="5"/>
    </row>
    <row r="95" customFormat="1" ht="56" customHeight="1" spans="1:7">
      <c r="A95" s="4" t="s">
        <v>126</v>
      </c>
      <c r="B95" s="4">
        <v>1.59</v>
      </c>
      <c r="C95" s="4">
        <v>2.56</v>
      </c>
      <c r="D95" s="6">
        <f t="shared" si="2"/>
        <v>4.0704</v>
      </c>
      <c r="E95" s="5"/>
      <c r="F95" s="5"/>
      <c r="G95" s="5"/>
    </row>
    <row r="96" customFormat="1" ht="56" customHeight="1" spans="1:7">
      <c r="A96" s="4" t="s">
        <v>127</v>
      </c>
      <c r="B96" s="4">
        <v>0.78</v>
      </c>
      <c r="C96" s="4">
        <v>2.56</v>
      </c>
      <c r="D96" s="6">
        <f t="shared" si="2"/>
        <v>1.9968</v>
      </c>
      <c r="E96" s="5"/>
      <c r="F96" s="5"/>
      <c r="G96" s="5"/>
    </row>
    <row r="97" customFormat="1" ht="56" customHeight="1" spans="1:7">
      <c r="A97" s="4" t="s">
        <v>128</v>
      </c>
      <c r="B97" s="4">
        <v>1.58</v>
      </c>
      <c r="C97" s="4">
        <v>2.56</v>
      </c>
      <c r="D97" s="6">
        <f t="shared" si="2"/>
        <v>4.0448</v>
      </c>
      <c r="E97" s="5" t="s">
        <v>67</v>
      </c>
      <c r="F97" s="5"/>
      <c r="G97" s="5"/>
    </row>
    <row r="98" customFormat="1" ht="56" customHeight="1" spans="1:7">
      <c r="A98" s="4" t="s">
        <v>129</v>
      </c>
      <c r="B98" s="4">
        <v>0.79</v>
      </c>
      <c r="C98" s="4">
        <v>2.56</v>
      </c>
      <c r="D98" s="6">
        <f t="shared" si="2"/>
        <v>2.0224</v>
      </c>
      <c r="E98" s="5"/>
      <c r="F98" s="5"/>
      <c r="G98" s="5"/>
    </row>
    <row r="99" customFormat="1" ht="56" customHeight="1" spans="1:7">
      <c r="A99" s="4" t="s">
        <v>130</v>
      </c>
      <c r="B99" s="4">
        <v>1.61</v>
      </c>
      <c r="C99" s="4">
        <v>2.56</v>
      </c>
      <c r="D99" s="6">
        <f t="shared" si="2"/>
        <v>4.1216</v>
      </c>
      <c r="E99" s="5"/>
      <c r="F99" s="5"/>
      <c r="G99" s="5"/>
    </row>
    <row r="100" customFormat="1" ht="56" customHeight="1" spans="1:7">
      <c r="A100" s="4" t="s">
        <v>131</v>
      </c>
      <c r="B100" s="4">
        <v>0.78</v>
      </c>
      <c r="C100" s="4">
        <v>2.56</v>
      </c>
      <c r="D100" s="6">
        <f t="shared" si="2"/>
        <v>1.9968</v>
      </c>
      <c r="E100" s="5"/>
      <c r="F100" s="5"/>
      <c r="G100" s="5"/>
    </row>
    <row r="101" customFormat="1" ht="56" customHeight="1" spans="1:7">
      <c r="A101" s="4" t="s">
        <v>132</v>
      </c>
      <c r="B101" s="4">
        <v>1.6</v>
      </c>
      <c r="C101" s="4">
        <v>2.56</v>
      </c>
      <c r="D101" s="6">
        <f t="shared" si="2"/>
        <v>4.096</v>
      </c>
      <c r="E101" s="5"/>
      <c r="F101" s="5"/>
      <c r="G101" s="5"/>
    </row>
    <row r="102" customFormat="1" ht="56" customHeight="1" spans="1:7">
      <c r="A102" s="4" t="s">
        <v>133</v>
      </c>
      <c r="B102" s="4">
        <v>1.59</v>
      </c>
      <c r="C102" s="4">
        <v>2.56</v>
      </c>
      <c r="D102" s="6">
        <f t="shared" si="2"/>
        <v>4.0704</v>
      </c>
      <c r="E102" s="5"/>
      <c r="F102" s="5"/>
      <c r="G102" s="5"/>
    </row>
    <row r="103" customFormat="1" ht="56" customHeight="1" spans="1:7">
      <c r="A103" s="4" t="s">
        <v>134</v>
      </c>
      <c r="B103" s="4">
        <v>0.79</v>
      </c>
      <c r="C103" s="4">
        <v>2.56</v>
      </c>
      <c r="D103" s="6">
        <f t="shared" si="2"/>
        <v>2.0224</v>
      </c>
      <c r="E103" s="5"/>
      <c r="F103" s="5"/>
      <c r="G103" s="5"/>
    </row>
    <row r="104" customFormat="1" ht="56" customHeight="1" spans="1:7">
      <c r="A104" s="4" t="s">
        <v>135</v>
      </c>
      <c r="B104" s="4">
        <v>1.62</v>
      </c>
      <c r="C104" s="4">
        <v>2.56</v>
      </c>
      <c r="D104" s="6">
        <f t="shared" si="2"/>
        <v>4.1472</v>
      </c>
      <c r="E104" s="5"/>
      <c r="F104" s="5"/>
      <c r="G104" s="5"/>
    </row>
    <row r="105" customFormat="1" ht="56" customHeight="1" spans="1:7">
      <c r="A105" s="4" t="s">
        <v>136</v>
      </c>
      <c r="B105" s="4">
        <v>0.79</v>
      </c>
      <c r="C105" s="4">
        <v>2.56</v>
      </c>
      <c r="D105" s="6">
        <f t="shared" si="2"/>
        <v>2.0224</v>
      </c>
      <c r="E105" s="5"/>
      <c r="F105" s="5"/>
      <c r="G105" s="5"/>
    </row>
    <row r="106" customFormat="1" ht="56" customHeight="1" spans="1:7">
      <c r="A106" s="4" t="s">
        <v>137</v>
      </c>
      <c r="B106" s="4">
        <v>1.6</v>
      </c>
      <c r="C106" s="4">
        <v>2.56</v>
      </c>
      <c r="D106" s="6">
        <f t="shared" si="2"/>
        <v>4.096</v>
      </c>
      <c r="E106" s="5"/>
      <c r="F106" s="5"/>
      <c r="G106" s="5"/>
    </row>
    <row r="107" customFormat="1" ht="56" customHeight="1" spans="1:7">
      <c r="A107" s="4" t="s">
        <v>138</v>
      </c>
      <c r="B107" s="4">
        <v>0.78</v>
      </c>
      <c r="C107" s="4">
        <v>2.56</v>
      </c>
      <c r="D107" s="6">
        <f t="shared" si="2"/>
        <v>1.9968</v>
      </c>
      <c r="E107" s="5"/>
      <c r="F107" s="5"/>
      <c r="G107" s="5"/>
    </row>
    <row r="108" customFormat="1" ht="56" customHeight="1" spans="1:7">
      <c r="A108" s="4" t="s">
        <v>139</v>
      </c>
      <c r="B108" s="4">
        <v>1.62</v>
      </c>
      <c r="C108" s="4">
        <v>2.56</v>
      </c>
      <c r="D108" s="6">
        <f t="shared" si="2"/>
        <v>4.1472</v>
      </c>
      <c r="E108" s="5"/>
      <c r="F108" s="5"/>
      <c r="G108" s="5"/>
    </row>
    <row r="109" customFormat="1" ht="56" customHeight="1" spans="1:7">
      <c r="A109" s="4" t="s">
        <v>140</v>
      </c>
      <c r="B109" s="4">
        <v>0.78</v>
      </c>
      <c r="C109" s="4">
        <v>2.56</v>
      </c>
      <c r="D109" s="6">
        <f t="shared" si="2"/>
        <v>1.9968</v>
      </c>
      <c r="E109" s="7" t="s">
        <v>67</v>
      </c>
      <c r="F109" s="8"/>
      <c r="G109" s="9"/>
    </row>
    <row r="110" customFormat="1" ht="56" customHeight="1" spans="1:7">
      <c r="A110" s="4" t="s">
        <v>141</v>
      </c>
      <c r="B110" s="4">
        <v>1.61</v>
      </c>
      <c r="C110" s="4">
        <v>2.56</v>
      </c>
      <c r="D110" s="6">
        <f t="shared" si="2"/>
        <v>4.1216</v>
      </c>
      <c r="E110" s="10"/>
      <c r="F110" s="11"/>
      <c r="G110" s="12"/>
    </row>
    <row r="111" customFormat="1" ht="56" customHeight="1" spans="1:7">
      <c r="A111" s="4" t="s">
        <v>142</v>
      </c>
      <c r="B111" s="4">
        <v>0.78</v>
      </c>
      <c r="C111" s="4">
        <v>2.56</v>
      </c>
      <c r="D111" s="6">
        <f t="shared" si="2"/>
        <v>1.9968</v>
      </c>
      <c r="E111" s="10"/>
      <c r="F111" s="11"/>
      <c r="G111" s="12"/>
    </row>
    <row r="112" customFormat="1" ht="56" customHeight="1" spans="1:7">
      <c r="A112" s="4" t="s">
        <v>143</v>
      </c>
      <c r="B112" s="4">
        <v>1.61</v>
      </c>
      <c r="C112" s="4">
        <v>2.56</v>
      </c>
      <c r="D112" s="6">
        <f t="shared" si="2"/>
        <v>4.1216</v>
      </c>
      <c r="E112" s="10"/>
      <c r="F112" s="11"/>
      <c r="G112" s="12"/>
    </row>
    <row r="113" customFormat="1" ht="56" customHeight="1" spans="1:7">
      <c r="A113" s="4" t="s">
        <v>144</v>
      </c>
      <c r="B113" s="4">
        <v>0.78</v>
      </c>
      <c r="C113" s="4">
        <v>2.56</v>
      </c>
      <c r="D113" s="6">
        <f t="shared" si="2"/>
        <v>1.9968</v>
      </c>
      <c r="E113" s="10"/>
      <c r="F113" s="11"/>
      <c r="G113" s="12"/>
    </row>
    <row r="114" customFormat="1" ht="56" customHeight="1" spans="1:7">
      <c r="A114" s="4" t="s">
        <v>145</v>
      </c>
      <c r="B114" s="4">
        <v>1.61</v>
      </c>
      <c r="C114" s="4">
        <v>2.56</v>
      </c>
      <c r="D114" s="6">
        <f t="shared" si="2"/>
        <v>4.1216</v>
      </c>
      <c r="E114" s="10"/>
      <c r="F114" s="11"/>
      <c r="G114" s="12"/>
    </row>
    <row r="115" customFormat="1" ht="56" customHeight="1" spans="1:7">
      <c r="A115" s="4" t="s">
        <v>146</v>
      </c>
      <c r="B115" s="4">
        <v>0.79</v>
      </c>
      <c r="C115" s="4">
        <v>2.56</v>
      </c>
      <c r="D115" s="6">
        <f t="shared" si="2"/>
        <v>2.0224</v>
      </c>
      <c r="E115" s="10"/>
      <c r="F115" s="11"/>
      <c r="G115" s="12"/>
    </row>
    <row r="116" customFormat="1" ht="56" customHeight="1" spans="1:7">
      <c r="A116" s="4" t="s">
        <v>147</v>
      </c>
      <c r="B116" s="4">
        <v>1.6</v>
      </c>
      <c r="C116" s="4">
        <v>2.56</v>
      </c>
      <c r="D116" s="6">
        <f t="shared" si="2"/>
        <v>4.096</v>
      </c>
      <c r="E116" s="10"/>
      <c r="F116" s="11"/>
      <c r="G116" s="12"/>
    </row>
    <row r="117" customFormat="1" ht="56" customHeight="1" spans="1:7">
      <c r="A117" s="4" t="s">
        <v>148</v>
      </c>
      <c r="B117" s="4">
        <v>0.79</v>
      </c>
      <c r="C117" s="4">
        <v>2.56</v>
      </c>
      <c r="D117" s="6">
        <f t="shared" si="2"/>
        <v>2.0224</v>
      </c>
      <c r="E117" s="10"/>
      <c r="F117" s="11"/>
      <c r="G117" s="12"/>
    </row>
    <row r="118" customFormat="1" ht="56" customHeight="1" spans="1:7">
      <c r="A118" s="4" t="s">
        <v>149</v>
      </c>
      <c r="B118" s="4">
        <v>1.6</v>
      </c>
      <c r="C118" s="4">
        <v>2.56</v>
      </c>
      <c r="D118" s="6">
        <f t="shared" si="2"/>
        <v>4.096</v>
      </c>
      <c r="E118" s="13"/>
      <c r="F118" s="14"/>
      <c r="G118" s="15"/>
    </row>
    <row r="119" customFormat="1" ht="56" customHeight="1" spans="1:7">
      <c r="A119" s="4" t="s">
        <v>64</v>
      </c>
      <c r="B119" s="4"/>
      <c r="C119" s="4"/>
      <c r="D119" s="6">
        <f>SUM(D78:D118)</f>
        <v>126.5664</v>
      </c>
      <c r="E119" s="5"/>
      <c r="F119" s="5"/>
      <c r="G119" s="5"/>
    </row>
    <row r="120" customFormat="1" ht="45" customHeight="1" spans="1:7">
      <c r="A120" s="3" t="s">
        <v>150</v>
      </c>
      <c r="B120" s="3"/>
      <c r="C120" s="3"/>
      <c r="D120" s="3"/>
      <c r="E120" s="3"/>
      <c r="F120" s="3"/>
      <c r="G120" s="3"/>
    </row>
    <row r="121" customFormat="1" ht="45" customHeight="1" spans="1:7">
      <c r="A121" s="4" t="s">
        <v>31</v>
      </c>
      <c r="B121" s="5" t="s">
        <v>32</v>
      </c>
      <c r="C121" s="5" t="s">
        <v>33</v>
      </c>
      <c r="D121" s="5" t="s">
        <v>151</v>
      </c>
      <c r="E121" s="4" t="s">
        <v>35</v>
      </c>
      <c r="F121" s="4"/>
      <c r="G121" s="4"/>
    </row>
    <row r="122" customFormat="1" ht="102" customHeight="1" spans="1:7">
      <c r="A122" s="4" t="s">
        <v>14</v>
      </c>
      <c r="B122" s="4">
        <v>0.745</v>
      </c>
      <c r="C122" s="4">
        <v>2.57</v>
      </c>
      <c r="D122" s="6">
        <v>2</v>
      </c>
      <c r="E122" s="17" t="s">
        <v>152</v>
      </c>
      <c r="F122" s="17"/>
      <c r="G122" s="17"/>
    </row>
    <row r="123" customFormat="1" ht="37" customHeight="1" spans="1:7">
      <c r="A123" s="3" t="s">
        <v>153</v>
      </c>
      <c r="B123" s="3"/>
      <c r="C123" s="3"/>
      <c r="D123" s="3"/>
      <c r="E123" s="3"/>
      <c r="F123" s="3"/>
      <c r="G123" s="3"/>
    </row>
    <row r="124" customFormat="1" ht="45" customHeight="1" spans="1:7">
      <c r="A124" s="4" t="s">
        <v>31</v>
      </c>
      <c r="B124" s="5" t="s">
        <v>154</v>
      </c>
      <c r="C124" s="5" t="s">
        <v>155</v>
      </c>
      <c r="D124" s="5" t="s">
        <v>156</v>
      </c>
      <c r="E124" s="4" t="s">
        <v>35</v>
      </c>
      <c r="F124" s="4"/>
      <c r="G124" s="4"/>
    </row>
    <row r="125" customFormat="1" ht="183" customHeight="1" spans="1:7">
      <c r="A125" s="4" t="s">
        <v>16</v>
      </c>
      <c r="B125" s="4" t="s">
        <v>157</v>
      </c>
      <c r="C125" s="5" t="s">
        <v>158</v>
      </c>
      <c r="D125" s="6">
        <f>11.8*2</f>
        <v>23.6</v>
      </c>
      <c r="E125" s="18" t="s">
        <v>159</v>
      </c>
      <c r="F125" s="18"/>
      <c r="G125" s="18"/>
    </row>
    <row r="126" customFormat="1" ht="183" customHeight="1" spans="1:7">
      <c r="A126" s="4"/>
      <c r="B126" s="4"/>
      <c r="C126" s="5" t="s">
        <v>160</v>
      </c>
      <c r="D126" s="19">
        <f>11.8</f>
        <v>11.8</v>
      </c>
      <c r="E126" s="18"/>
      <c r="F126" s="18"/>
      <c r="G126" s="18"/>
    </row>
    <row r="127" customFormat="1" ht="95" customHeight="1" spans="1:7">
      <c r="A127" s="4" t="s">
        <v>21</v>
      </c>
      <c r="B127" s="4" t="s">
        <v>161</v>
      </c>
      <c r="C127" s="5" t="s">
        <v>162</v>
      </c>
      <c r="D127" s="6">
        <v>6.6</v>
      </c>
      <c r="E127" s="20" t="s">
        <v>163</v>
      </c>
      <c r="F127" s="20"/>
      <c r="G127" s="20"/>
    </row>
    <row r="128" customFormat="1" ht="95" customHeight="1" spans="1:7">
      <c r="A128" s="4"/>
      <c r="B128" s="4"/>
      <c r="C128" s="5" t="s">
        <v>158</v>
      </c>
      <c r="D128" s="6">
        <v>6.6</v>
      </c>
      <c r="E128" s="20"/>
      <c r="F128" s="20"/>
      <c r="G128" s="20"/>
    </row>
    <row r="129" customFormat="1" ht="95" customHeight="1" spans="1:7">
      <c r="A129" s="4"/>
      <c r="B129" s="4"/>
      <c r="C129" s="5" t="s">
        <v>160</v>
      </c>
      <c r="D129" s="6">
        <v>6.6</v>
      </c>
      <c r="E129" s="20"/>
      <c r="F129" s="20"/>
      <c r="G129" s="20"/>
    </row>
    <row r="130" ht="56" customHeight="1" spans="1:7">
      <c r="A130" s="21" t="s">
        <v>28</v>
      </c>
      <c r="B130" s="22"/>
      <c r="C130" s="22"/>
      <c r="D130" s="22"/>
      <c r="E130" s="22"/>
      <c r="F130" s="22"/>
      <c r="G130" s="22"/>
    </row>
  </sheetData>
  <mergeCells count="36">
    <mergeCell ref="A1:G1"/>
    <mergeCell ref="A2:G2"/>
    <mergeCell ref="E3:G3"/>
    <mergeCell ref="A31:C31"/>
    <mergeCell ref="A32:G32"/>
    <mergeCell ref="E33:G33"/>
    <mergeCell ref="A75:C75"/>
    <mergeCell ref="E75:G75"/>
    <mergeCell ref="A76:G76"/>
    <mergeCell ref="E77:G77"/>
    <mergeCell ref="A119:C119"/>
    <mergeCell ref="E119:G119"/>
    <mergeCell ref="A120:G120"/>
    <mergeCell ref="E121:G121"/>
    <mergeCell ref="E122:G122"/>
    <mergeCell ref="A123:G123"/>
    <mergeCell ref="E124:G124"/>
    <mergeCell ref="A130:G130"/>
    <mergeCell ref="A125:A126"/>
    <mergeCell ref="A127:A129"/>
    <mergeCell ref="B125:B126"/>
    <mergeCell ref="B127:B129"/>
    <mergeCell ref="E4:G12"/>
    <mergeCell ref="E13:G24"/>
    <mergeCell ref="E25:G31"/>
    <mergeCell ref="E34:G36"/>
    <mergeCell ref="E37:G48"/>
    <mergeCell ref="E73:G74"/>
    <mergeCell ref="E49:G60"/>
    <mergeCell ref="E61:G72"/>
    <mergeCell ref="E78:G84"/>
    <mergeCell ref="E109:G118"/>
    <mergeCell ref="E85:G96"/>
    <mergeCell ref="E97:G108"/>
    <mergeCell ref="E125:G126"/>
    <mergeCell ref="E127:G129"/>
  </mergeCells>
  <pageMargins left="0.75" right="0.75" top="0.590277777777778" bottom="0.393055555555556" header="0.5" footer="0.354166666666667"/>
  <pageSetup paperSize="9" scale="51" orientation="landscape"/>
  <headerFooter/>
  <rowBreaks count="8" manualBreakCount="8">
    <brk id="12" max="16383" man="1"/>
    <brk id="24" max="16383" man="1"/>
    <brk id="36" max="16383" man="1"/>
    <brk id="48" max="16383" man="1"/>
    <brk id="60" max="16383" man="1"/>
    <brk id="75" max="16383" man="1"/>
    <brk id="11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</vt:lpstr>
      <vt:lpstr>产品参数表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2024-12-13T00:31:00Z</dcterms:created>
  <dcterms:modified xsi:type="dcterms:W3CDTF">2025-11-28T09:03:37Z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61BDD4EBA6F44837A5426555E24A9628_13</vt:lpwstr>
  </property>
  <property fmtid="{D5CDD505-2E9C-101B-9397-08002B2CF9AE}" pid="3" name="KSOProductBuildVer">
    <vt:lpwstr>2052-12.1.0.23542</vt:lpwstr>
  </property>
</Properties>
</file>